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2024\COTIZACIONES\"/>
    </mc:Choice>
  </mc:AlternateContent>
  <xr:revisionPtr revIDLastSave="0" documentId="13_ncr:1_{C7790D80-5072-45B4-9E62-E8F6E9AE5271}" xr6:coauthVersionLast="47" xr6:coauthVersionMax="47" xr10:uidLastSave="{00000000-0000-0000-0000-000000000000}"/>
  <bookViews>
    <workbookView xWindow="15" yWindow="0" windowWidth="28800" windowHeight="15840" xr2:uid="{CB88F74C-0A2B-416A-9729-DCB6FDE345EF}"/>
  </bookViews>
  <sheets>
    <sheet name="Hoja1" sheetId="1" r:id="rId1"/>
  </sheets>
  <calcPr calcId="191029"/>
  <pivotCaches>
    <pivotCache cacheId="91"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1" l="1"/>
  <c r="K61" i="1" s="1"/>
  <c r="F56" i="1"/>
  <c r="F55" i="1"/>
  <c r="B7" i="1"/>
  <c r="D6" i="1"/>
</calcChain>
</file>

<file path=xl/sharedStrings.xml><?xml version="1.0" encoding="utf-8"?>
<sst xmlns="http://schemas.openxmlformats.org/spreadsheetml/2006/main" count="88" uniqueCount="82">
  <si>
    <t xml:space="preserve">Nº </t>
  </si>
  <si>
    <t>CD-262</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</si>
  <si>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</si>
  <si>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</si>
  <si>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</si>
  <si>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</si>
  <si>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</si>
  <si>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</si>
  <si>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</si>
  <si>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</si>
  <si>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</si>
  <si>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</si>
  <si>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CLQ-24-CD-262/2024 ADQUISICIÓN DE AUTO RESCATADOR</t>
  </si>
  <si>
    <t>PIEZA</t>
  </si>
  <si>
    <t>(en blanco)</t>
  </si>
  <si>
    <t>CALIDAD,PROPUESTA TECNICA Y COSTO</t>
  </si>
  <si>
    <t>Por el Total</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</si>
  <si>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</si>
  <si>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</si>
  <si>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</si>
  <si>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</si>
  <si>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</si>
  <si>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</si>
  <si>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</si>
  <si>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</si>
  <si>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</si>
  <si>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</si>
  <si>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</si>
  <si>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</si>
  <si>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</si>
  <si>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</si>
  <si>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</si>
  <si>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</si>
  <si>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</si>
  <si>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</si>
  <si>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</si>
  <si>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</si>
  <si>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</si>
  <si>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</si>
  <si>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</si>
  <si>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</si>
  <si>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</si>
  <si>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</si>
  <si>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</si>
  <si>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</si>
  <si>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</si>
  <si>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</si>
  <si>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</si>
  <si>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</si>
  <si>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2.PROPUESTA ECONOMICA Y ESPECIFICACIONES TECNICAS-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</si>
  <si>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</si>
  <si>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</si>
  <si>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</si>
  <si>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</si>
  <si>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</si>
  <si>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</si>
  <si>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</si>
  <si>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</si>
  <si>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</si>
  <si>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</si>
  <si>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</si>
  <si>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</si>
  <si>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</si>
  <si>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</si>
  <si>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</si>
  <si>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</si>
  <si>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</si>
  <si>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</si>
  <si>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</si>
  <si>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</si>
  <si>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</si>
  <si>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</si>
  <si>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</si>
  <si>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</si>
  <si>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</si>
  <si>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</si>
  <si>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</si>
  <si>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</si>
  <si>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</si>
  <si>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28 de Agosto de 2024 , Horas: 14:30</t>
  </si>
  <si>
    <r>
      <rPr>
        <b/>
        <sz val="12"/>
        <color theme="1"/>
        <rFont val="Calibri"/>
        <family val="2"/>
        <scheme val="minor"/>
      </rPr>
      <t>AUTO RESCATADOR</t>
    </r>
    <r>
      <rPr>
        <sz val="12"/>
        <color theme="1"/>
        <rFont val="Calibri"/>
        <family val="2"/>
        <scheme val="minor"/>
      </rPr>
      <t xml:space="preserve">
• DE PREFERENCIA MSA W65
• QUE CUMPLA LOS REQUERIMIENTOS DEL ESTANDAR NIOSH/MSHA PARA UN SERVICIO DE 60 MINUTOS CONTRA EL 1% DE MONOXIDO DE CARBONO EN EL AIRE 25° C, 95% RH, EN UN RANGO DE FLUJO CONTINUO DE 32 LITROS POR MINUTO. 
• PROBADO AL 2% DE CO.
• CON CATALIZADOR DE OXIDACION HOPCALITA.
• DEBE SER ADOSABLE AL CINTURON PORTA LAMPARA.</t>
    </r>
  </si>
  <si>
    <r>
      <rPr>
        <b/>
        <sz val="11"/>
        <color theme="1"/>
        <rFont val="Calibri"/>
        <family val="2"/>
        <scheme val="minor"/>
      </rPr>
      <t>• Tiempo de Entrega:</t>
    </r>
    <r>
      <rPr>
        <sz val="11"/>
        <color theme="1"/>
        <rFont val="Calibri"/>
        <family val="2"/>
        <scheme val="minor"/>
      </rPr>
      <t xml:space="preserve"> 30 DIAS
</t>
    </r>
    <r>
      <rPr>
        <b/>
        <sz val="11"/>
        <color theme="1"/>
        <rFont val="Calibri"/>
        <family val="2"/>
        <scheme val="minor"/>
      </rPr>
      <t>• Lugar de Entrega:</t>
    </r>
    <r>
      <rPr>
        <sz val="11"/>
        <color theme="1"/>
        <rFont val="Calibri"/>
        <family val="2"/>
        <scheme val="minor"/>
      </rPr>
      <t xml:space="preserve"> La entrega deberá ser en Almacenes de la E.M.C.
• </t>
    </r>
    <r>
      <rPr>
        <b/>
        <sz val="11"/>
        <color theme="1"/>
        <rFont val="Calibri"/>
        <family val="2"/>
        <scheme val="minor"/>
      </rPr>
      <t>Validez de la cotización:</t>
    </r>
    <r>
      <rPr>
        <sz val="11"/>
        <color theme="1"/>
        <rFont val="Calibri"/>
        <family val="2"/>
        <scheme val="minor"/>
      </rPr>
      <t xml:space="preserve"> Mínima de 60 días calendario
</t>
    </r>
    <r>
      <rPr>
        <b/>
        <sz val="11"/>
        <color theme="1"/>
        <rFont val="Calibri"/>
        <family val="2"/>
        <scheme val="minor"/>
      </rPr>
      <t xml:space="preserve">CALIDAD 35%
</t>
    </r>
    <r>
      <rPr>
        <sz val="11"/>
        <color theme="1"/>
        <rFont val="Calibri"/>
        <family val="2"/>
        <scheme val="minor"/>
      </rPr>
      <t xml:space="preserve">- Garantía escrita del producto.
- Presentar certificados de calidad.
- Experiencia en el rubro.
</t>
    </r>
    <r>
      <rPr>
        <b/>
        <sz val="11"/>
        <color theme="1"/>
        <rFont val="Calibri"/>
        <family val="2"/>
        <scheme val="minor"/>
      </rPr>
      <t xml:space="preserve">PROPUESTA TECNICA 35%
</t>
    </r>
    <r>
      <rPr>
        <sz val="11"/>
        <color theme="1"/>
        <rFont val="Calibri"/>
        <family val="2"/>
        <scheme val="minor"/>
      </rPr>
      <t xml:space="preserve">- Debe cumplir con los términos de referencia 
- Presentar ficha técnica actualizada producto
- Certificar la procedencia del producto.
</t>
    </r>
    <r>
      <rPr>
        <b/>
        <sz val="11"/>
        <color theme="1"/>
        <rFont val="Calibri"/>
        <family val="2"/>
        <scheme val="minor"/>
      </rPr>
      <t>PROPUESTA ECONOMICA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</si>
</sst>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8"/>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9">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6" fillId="5" borderId="9" xfId="0" applyFont="1" applyFill="1" applyBorder="1" applyAlignment="1">
      <alignment horizontal="center" vertical="center"/>
    </xf>
    <xf numFmtId="0" fontId="27" fillId="5" borderId="10" xfId="0" applyFont="1" applyFill="1" applyBorder="1" applyAlignment="1">
      <alignment horizontal="center" vertical="center"/>
    </xf>
    <xf numFmtId="0" fontId="27" fillId="5" borderId="11" xfId="0" applyFont="1" applyFill="1" applyBorder="1" applyAlignment="1">
      <alignment horizontal="center" vertical="center"/>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8" fillId="3" borderId="8"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12" xfId="0"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30"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0"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1" fillId="6" borderId="22"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20" fillId="0" borderId="0" xfId="0" applyFont="1" applyAlignment="1">
      <alignment vertical="center" wrapText="1"/>
    </xf>
    <xf numFmtId="0" fontId="32" fillId="5" borderId="24" xfId="0" applyFont="1" applyFill="1" applyBorder="1" applyAlignment="1">
      <alignment horizontal="center" vertical="center" wrapText="1"/>
    </xf>
    <xf numFmtId="3" fontId="32" fillId="5" borderId="4" xfId="0" applyNumberFormat="1"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0" borderId="0" xfId="0" applyFont="1" applyAlignment="1">
      <alignment horizontal="center" vertical="center" wrapText="1"/>
    </xf>
    <xf numFmtId="0" fontId="33" fillId="0" borderId="24" xfId="0" applyFont="1" applyBorder="1" applyAlignment="1">
      <alignment horizontal="center" vertical="center" wrapText="1"/>
    </xf>
    <xf numFmtId="3" fontId="33" fillId="0" borderId="4" xfId="0" applyNumberFormat="1" applyFont="1" applyBorder="1" applyAlignment="1">
      <alignment horizontal="center" vertical="center" wrapText="1"/>
    </xf>
    <xf numFmtId="0" fontId="33" fillId="0" borderId="4" xfId="0" applyFont="1" applyBorder="1" applyAlignment="1">
      <alignment horizontal="center" vertical="center" wrapText="1"/>
    </xf>
    <xf numFmtId="0" fontId="33" fillId="0" borderId="4" xfId="0" applyFont="1"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4" fillId="8" borderId="19" xfId="0" applyFont="1" applyFill="1" applyBorder="1" applyAlignment="1">
      <alignment horizontal="left" vertical="center" wrapText="1"/>
    </xf>
    <xf numFmtId="0" fontId="34" fillId="8" borderId="20" xfId="0" applyFont="1" applyFill="1" applyBorder="1" applyAlignment="1">
      <alignment horizontal="left" vertical="center" wrapText="1"/>
    </xf>
    <xf numFmtId="0" fontId="34" fillId="8" borderId="23" xfId="0" applyFont="1" applyFill="1" applyBorder="1" applyAlignment="1">
      <alignment horizontal="left" vertical="center" wrapText="1"/>
    </xf>
    <xf numFmtId="0" fontId="34"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5" fillId="0" borderId="1" xfId="0" applyFont="1" applyBorder="1" applyAlignment="1">
      <alignment horizontal="left" vertical="center" wrapText="1"/>
    </xf>
    <xf numFmtId="0" fontId="35" fillId="0" borderId="2" xfId="0" applyFont="1" applyBorder="1" applyAlignment="1">
      <alignment horizontal="left" vertical="center" wrapText="1"/>
    </xf>
    <xf numFmtId="0" fontId="35" fillId="0" borderId="34" xfId="0" applyFont="1" applyBorder="1" applyAlignment="1">
      <alignment horizontal="left" vertical="center" wrapText="1"/>
    </xf>
    <xf numFmtId="0" fontId="35"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6" fillId="0" borderId="10" xfId="0" applyFont="1" applyBorder="1"/>
    <xf numFmtId="0" fontId="36" fillId="0" borderId="11" xfId="0" applyFont="1" applyBorder="1"/>
    <xf numFmtId="0" fontId="36" fillId="0" borderId="8" xfId="0" applyFont="1" applyBorder="1"/>
    <xf numFmtId="0" fontId="36"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60</xdr:row>
      <xdr:rowOff>0</xdr:rowOff>
    </xdr:from>
    <xdr:to>
      <xdr:col>22</xdr:col>
      <xdr:colOff>304800</xdr:colOff>
      <xdr:row>61</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87B1AF36-31C4-4DD9-847C-CBE360123999}"/>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F3E72246-768A-4C88-9B8D-A50B8D731DFE}"/>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504353FF-A994-4471-A9C9-2CD4E86BD91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A766F4B4-C079-473B-B93E-45004CC38A59}"/>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BBFA3C16-D0C5-40C5-BB9F-9F453D0E951B}"/>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7C8A85EA-F1AF-4F66-9EEC-2FDEFA629AE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76CAD285-EF9D-4778-93E9-A87F3770D008}"/>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E7701097-0E31-425B-B124-2627B827D3FB}"/>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1794A2DB-9CD7-40F7-AC40-C12ECE9C06C3}"/>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88B787E2-10ED-4195-AA1F-7DA2F0FA0115}"/>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D3B0732B-3E7B-461B-BE97-C4C124311484}"/>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D6F77C9C-7D00-45BD-9B6B-FCE4B0D11675}"/>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7F108E53-CF4C-4936-B258-8EA47DA9B1F8}"/>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B123142F-1DD3-491D-8747-386EFF2AA562}"/>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0E6A80FA-A49B-4DA8-B008-B61D70C46F7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BB73459F-D39F-4361-B2C6-6E126DCDDFE2}"/>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D125F2FE-4261-4306-BABC-FF14BCCE8FDC}"/>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2EBE7BB7-3950-4899-B90D-E7EED21CFA16}"/>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045473E2-E6C8-44EB-B614-DCEDDF3C7967}"/>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0A6AAC5C-EE6A-459B-86A3-3B4A9F883DE2}"/>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93FD787E-92B4-4BC6-A9E7-811A1A652A36}"/>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83DFD415-2E84-4357-A9C7-4151B528338A}"/>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88E2BB51-61EE-4D6F-AA7A-0B0D1530FF31}"/>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9016E7CD-48C5-4A24-9E5A-28E4CDE0A77D}"/>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8E898C09-BABA-4264-A851-45EDAE4E92E3}"/>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1F3FC278-BE4E-4B77-AECB-CB79FCEACB23}"/>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22</xdr:col>
      <xdr:colOff>304800</xdr:colOff>
      <xdr:row>61</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CCEABDFD-264B-4BFD-BE32-7ABD9DEE4B49}"/>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857250</xdr:colOff>
      <xdr:row>0</xdr:row>
      <xdr:rowOff>0</xdr:rowOff>
    </xdr:from>
    <xdr:to>
      <xdr:col>10</xdr:col>
      <xdr:colOff>1144702</xdr:colOff>
      <xdr:row>5</xdr:row>
      <xdr:rowOff>74084</xdr:rowOff>
    </xdr:to>
    <xdr:pic>
      <xdr:nvPicPr>
        <xdr:cNvPr id="29" name="28 Imagen" descr="LOGOTIPO OFICIAL">
          <a:extLst>
            <a:ext uri="{FF2B5EF4-FFF2-40B4-BE49-F238E27FC236}">
              <a16:creationId xmlns:a16="http://schemas.microsoft.com/office/drawing/2014/main" id="{B55C99B7-8FBF-4919-A2A9-5A1A4D2F1C38}"/>
            </a:ext>
          </a:extLst>
        </xdr:cNvPr>
        <xdr:cNvPicPr/>
      </xdr:nvPicPr>
      <xdr:blipFill>
        <a:blip xmlns:r="http://schemas.openxmlformats.org/officeDocument/2006/relationships" r:embed="rId2" cstate="print"/>
        <a:srcRect/>
        <a:stretch>
          <a:fillRect/>
        </a:stretch>
      </xdr:blipFill>
      <xdr:spPr bwMode="auto">
        <a:xfrm>
          <a:off x="15779750" y="0"/>
          <a:ext cx="2065452" cy="2084917"/>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28575</xdr:colOff>
          <xdr:row>0</xdr:row>
          <xdr:rowOff>104775</xdr:rowOff>
        </xdr:from>
        <xdr:to>
          <xdr:col>4</xdr:col>
          <xdr:colOff>246819</xdr:colOff>
          <xdr:row>3</xdr:row>
          <xdr:rowOff>142875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9B1D0559-3F70-4722-99F8-293117F593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80</xdr:row>
      <xdr:rowOff>0</xdr:rowOff>
    </xdr:from>
    <xdr:to>
      <xdr:col>22</xdr:col>
      <xdr:colOff>304800</xdr:colOff>
      <xdr:row>81</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F4834FE2-D177-4747-AA8B-22FE70767D6C}"/>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8877FEC8-800F-4C1A-82A3-B5DBFACF409B}"/>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4176262C-5409-4712-9A92-73C355F78F7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9EF6846A-8FBC-4D5F-929B-61F0E129E6A7}"/>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E37097E5-6034-4B8A-8F6F-49732A934AC7}"/>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6896AB94-9B6C-4AA3-B768-835405552CFF}"/>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B76D009F-12E8-4CBB-A0C3-764EA16C1BD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B27A9647-E09F-4957-90D9-91BCF8E5D6B9}"/>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D26681FD-DF21-4F50-A267-B7DE3F959E08}"/>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D39F92BE-5DA3-4EDC-BA1C-455607E5C4E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5E697A38-B7B0-40D1-80BE-4B409F1EB18A}"/>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FA903572-0283-4696-9AD2-472377DAE0F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3102D4BF-4B7A-40E9-AFFE-50B33D1B17DF}"/>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02C84AFB-EF33-458D-B7FE-15F541C3EBB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579B8826-A171-41C4-B5BA-AAC0C7B02D17}"/>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22</xdr:col>
      <xdr:colOff>304800</xdr:colOff>
      <xdr:row>81</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68EDD402-2FAB-47BF-A3B7-966C38786C6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24C89659-E864-4E1F-811D-B1C8A0E074F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26.468203472221" createdVersion="3" refreshedVersion="7" minRefreshableVersion="3" recordCount="198" xr:uid="{05EBFCF3-9ADA-4210-9833-51550C721F11}">
  <cacheSource type="worksheet">
    <worksheetSource ref="A2:CR200" sheet="SEGUIMIENTO ORDENES COMPRA 2024" r:id="rId2"/>
  </cacheSource>
  <cacheFields count="96">
    <cacheField name="AÑO" numFmtId="0">
      <sharedItems containsSemiMixedTypes="0" containsString="0" containsNumber="1" containsInteger="1" minValue="11" maxValue="2024" count="6">
        <n v="2024"/>
        <n v="11" u="1"/>
        <n v="2023" u="1"/>
        <n v="2015" u="1"/>
        <n v="2016" u="1"/>
        <n v="2017" u="1"/>
      </sharedItems>
    </cacheField>
    <cacheField name="Nº " numFmtId="0">
      <sharedItems containsBlank="1" containsMixedTypes="1" containsNumber="1" containsInteger="1" minValue="0" maxValue="2015" count="984">
        <s v="CD-3"/>
        <s v="CD-245"/>
        <s v="CD-348"/>
        <s v="CD-346"/>
        <s v="CD-153"/>
        <s v="CD-398"/>
        <s v="CD-111"/>
        <s v="CD-157"/>
        <s v="CD-110"/>
        <s v="CD-338"/>
        <s v="CD-337"/>
        <s v="CM-14"/>
        <s v="CD-352"/>
        <s v="CD-109"/>
        <s v="CD-351"/>
        <s v="CM-13"/>
        <s v="CD-360"/>
        <s v="CD-353"/>
        <s v="CD-472"/>
        <s v="CD-290"/>
        <s v="CD-301"/>
        <s v="CD-237"/>
        <s v="CD-373"/>
        <s v="CM-12"/>
        <s v="ANPE-37"/>
        <s v="CD-128"/>
        <s v="CD-189"/>
        <s v="CD-192"/>
        <s v="CM-14A"/>
        <s v="CD-233"/>
        <s v="CD-268"/>
        <s v="CD-454"/>
        <s v="CD-350"/>
        <s v="CD-455"/>
        <s v="CD-484"/>
        <s v="CD-233-A"/>
        <s v="CD-392"/>
        <s v="CD-246"/>
        <s v="CD-255"/>
        <s v="CD-264"/>
        <s v="CD-130"/>
        <s v="CD-271"/>
        <s v="CD-387"/>
        <s v="CD-180"/>
        <s v="CD-148"/>
        <s v="CD-390"/>
        <s v="CD-564"/>
        <s v="CD-343"/>
        <s v="CD-412"/>
        <s v="CD-188"/>
        <s v="CD-490"/>
        <s v="CD-345"/>
        <s v="CD-573"/>
        <s v="CD-583"/>
        <s v="CD-417"/>
        <s v="CD-410"/>
        <s v="CD-415"/>
        <s v="CD-316"/>
        <s v="CD-525"/>
        <s v="CD-2A"/>
        <s v="CD-526"/>
        <s v="CD-146"/>
        <s v="CD-499"/>
        <s v="CD-365"/>
        <s v="CD-429"/>
        <s v="CD-445"/>
        <s v="CD-257"/>
        <s v="CD-304"/>
        <s v="CD-584"/>
        <s v="CD-107"/>
        <s v="CD-409"/>
        <s v="CD-254"/>
        <s v="CD-261"/>
        <s v="CD-592"/>
        <s v="CD-428"/>
        <s v="CD-303"/>
        <s v="CD-171"/>
        <s v="CD-440"/>
        <s v="CD-175"/>
        <s v="CD-316-A"/>
        <s v="CD-433"/>
        <s v="CD-433-A"/>
        <s v="CD-507"/>
        <s v="CD-403"/>
        <s v="CD-513"/>
        <s v="CD-452"/>
        <s v="CD-405"/>
        <s v="CD-262"/>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NonDate="0" containsString="0" containsBlank="1" count="1">
        <m/>
      </sharedItems>
    </cacheField>
    <cacheField name="ESTADO" numFmtId="0">
      <sharedItems/>
    </cacheField>
    <cacheField name="MES" numFmtId="0">
      <sharedItems containsBlank="1"/>
    </cacheField>
    <cacheField name="FECHA DE INICIO GERENCIA" numFmtId="0">
      <sharedItems containsNonDate="0" containsDate="1" containsString="0" containsBlank="1" minDate="2023-10-26T00:00:00" maxDate="2024-08-21T00:00:00"/>
    </cacheField>
    <cacheField name="COMPRADOR" numFmtId="0">
      <sharedItems/>
    </cacheField>
    <cacheField name="PARTIDA PRESUP." numFmtId="1">
      <sharedItems containsString="0" containsBlank="1" containsNumber="1" containsInteger="1" minValue="22300" maxValue="43700" count="34">
        <n v="31300"/>
        <n v="39800"/>
        <n v="43700"/>
        <n v="34200"/>
        <n v="34800"/>
        <n v="39700"/>
        <n v="34600"/>
        <n v="39100"/>
        <n v="25210"/>
        <n v="23200"/>
        <n v="43500"/>
        <n v="34500"/>
        <n v="24110"/>
        <n v="24120"/>
        <n v="25900"/>
        <n v="22300"/>
        <n v="24300"/>
        <n v="34400"/>
        <n v="25700"/>
        <n v="42230"/>
        <m/>
        <n v="31110" u="1"/>
        <n v="22600" u="1"/>
        <n v="34300" u="1"/>
        <n v="33100" u="1"/>
        <n v="33200" u="1"/>
        <n v="4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1">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m/>
        <s v="DAVID CHIPANA VARGAS" u="1"/>
        <s v="ALFREDO HIDALGO PEÑAFIEL" u="1"/>
        <s v="PERCY B. ROJAS BILBAO" u="1"/>
        <s v="KHUTBER CHAMBI" u="1"/>
        <s v="ZENON UGARTE MATIAS" u="1"/>
        <s v="WILBER  CHUCA OJEDA" u="1"/>
        <s v="REYNALDO PARDO" u="1"/>
        <s v="PEDRO H. ALMENDRAS ALARCON" u="1"/>
        <s v="JHOVAN H. USNAYO USNAYO" u="1"/>
        <s v="MARCELO VASQUEZ GUZMAN" u="1"/>
        <s v="REYNALDO PARDO F." u="1"/>
        <s v="PERCY B ROJAS BILBAO" u="1"/>
        <s v="NESTOR ROMAY CANAZA" u="1"/>
        <s v="EDWIN YUGAR YUGAR" u="1"/>
        <s v="JHONNY OSNAYO" u="1"/>
        <s v="ISAAC A. ARISPE GONZALES" u="1"/>
        <s v="MARIA ROXANA INFANTES GUZMAN" u="1"/>
        <s v="MARIO LIMA CAYETANO" u="1"/>
        <s v="ANGELO IVAN BERNAL PANOZO" u="1"/>
        <s v="MARIA JAQUELINE DURAN COSSIO" u="1"/>
        <s v="KHUTBER D. CHAMBI LAYME" u="1"/>
        <s v="JOSE LUIS AGUILAR" u="1"/>
        <s v="ISAAC ARISPE" u="1"/>
        <s v="FRECIA LAGRAVA FLORES" u="1"/>
        <s v="RUBEN MURIEL LEYTON" u="1"/>
        <s v="ZENON CORDOVA GONZALES" u="1"/>
        <s v="EDMY MAGNE GUTIERREZ" u="1"/>
        <s v="HILARION PEÑARANDA COLQUE" u="1"/>
        <s v="CLOVIS VELASCO" u="1"/>
        <s v="JAQUELINE DURAN" u="1"/>
        <s v="RONALD FERNANDEZ" u="1"/>
        <s v="CESAR ROCHA ZANGA" u="1"/>
        <s v="DAVID B. ZAMBRANA PINTO" u="1"/>
        <s v="NESTOR SADOTT ROMAY CANAZA" u="1"/>
        <s v="EUFREDO ZANGA" u="1"/>
        <s v="SILVERIO QUISPE" u="1"/>
        <s v="RUBEN ALONZO CHOQUE" u="1"/>
        <s v="JHOVAN USNAYO USNAYO" u="1"/>
        <s v="VICTOR SANTOS YUCRA" u="1"/>
        <s v="JUAN CARLOS SALAZAR ARANIBAR" u="1"/>
        <s v="RONALD FERNANDEZ CASTELLON" u="1"/>
        <s v="VICTOR SANTOS" u="1"/>
        <s v="ENRIQUE HUANCAPAZA CONDORI" u="1"/>
        <s v="ADALID COLQUE" u="1"/>
        <s v="AUGUSTO FLORES" u="1"/>
        <s v="RAFAEL ALVAREZ GARCIA" u="1"/>
        <s v="EDGAR CAMACHO" u="1"/>
        <s v="GUSTAVO MOSCOSO TELLEZ" u="1"/>
        <s v="MARCELINO VASQUEZ G." u="1"/>
        <s v="RAMIRO VASQUEZ FRANCO" u="1"/>
      </sharedItems>
    </cacheField>
    <cacheField name="N°SOLICITUD" numFmtId="0">
      <sharedItems containsBlank="1" count="440">
        <s v="ADQ/MINA/RE-003/2023"/>
        <s v="ADQ/MINA-026/2024"/>
        <s v="EMC-PCPL-040/2024"/>
        <s v="EMC-PCPL-037/2024"/>
        <s v="ADQ.MANTTO Y SERV. 22/2024"/>
        <s v="CMB/EMC/ING-PLA/0016/2024"/>
        <s v="CMB/EMC/ING-PLA/0017/2024"/>
        <s v="ADQ.MANTTO Y SERV. 27/2024"/>
        <s v="EMC-PCPL-038/2024"/>
        <s v="EMC-PCPL-045/2024"/>
        <s v="EMC-PCPL-044/2024"/>
        <s v="EMC-SIMA-012-2024"/>
        <s v="EMC-SIMA-022-2024"/>
        <s v="EMC-PCPL-049/2024"/>
        <s v="EMC-SIMA-024-2024"/>
        <s v="EMC-SIMA-019-2024"/>
        <s v="EMC-SIMA-020-2024"/>
        <s v="EMC-SIMA-026-2024"/>
        <s v="EMC – PCPL– 50/2024"/>
        <s v="ADQ. MANTTO Y SERV. 31/2024"/>
        <s v="ADQ. MANTTO Y SERV. 30/2024"/>
        <s v="CMB/EMC/O.CIV-ADQ/016/2024"/>
        <s v="CMB/EMC/O.CIV-ADQ/013/2024"/>
        <s v="EMC-SIMA-023-2024"/>
        <s v="CMB/EMC/O.CIV-ADQ/007/2024"/>
        <s v="CMB/EMC/O.CIV-ADQ/004/2024"/>
        <s v="EMC – PCPL– 47/2024"/>
        <s v="EMC – PCPL– 48/2024"/>
        <s v="RSC-80/2024"/>
        <s v="ADQ/MINA-028/2024"/>
        <s v="CMB/EMC/O.CIV-ADQ/020/2024"/>
        <s v="EMC-PCPL-056/2024"/>
        <s v="EMC-PCPL-057/2024"/>
        <s v="EMC-PCPL-060/2024"/>
        <s v="EMC-PCPL-062/2024"/>
        <s v="EMC-PCPL-061/2024"/>
        <s v="ADQ/MINA-031/2024"/>
        <s v="ADQ/MINA-030/2024"/>
        <s v="CMB/EMC/O.CIV-ADQ/022/2024"/>
        <s v="CMB/EMC/O.CIV-ADQ/023/2024"/>
        <s v="CMB/EMC/O.CIV-ADQ/024/2024"/>
        <s v="ADQ. MANTTO Y SERV. 44/2024"/>
        <s v="ADQ. MANTTO Y SERV. 40/2024"/>
        <s v="LAB-052/2024"/>
        <s v="CMB/EMC/O.CIV-ADQ/029/2024"/>
        <s v="CMB/EMC/O.CIV-ADQ/028/2024"/>
        <s v="EMC-PCPL-066/2024"/>
        <s v="IT-PCPL-060/2024"/>
        <s v="IT-PCPL-067/2024"/>
        <s v="IT-PCPL-061/2024"/>
        <s v="IT-PCPL-072/2024"/>
        <s v="IT-PCPL-071/2024"/>
        <s v="I.T.ADQ.MINA 034/2024"/>
        <s v="LAB-INF-22/2024"/>
        <s v="CMB/EMC/O.CIV-ADQ/026/2024"/>
        <s v="CMB/EMC/O.CIV-ADQ/033/2024"/>
        <s v="ADQ. MANTTO Y SERV. 55/2024"/>
        <s v="I.T. ADQ. MANTTO Y SERV. 57/2024"/>
        <s v="CMB/EMC/O.CIV-ADQ/034/2024"/>
        <s v="ADQ. MANTTO Y SERV. 58/2024"/>
        <s v="LAB-INF-23/2024"/>
        <s v="ADQ/MINA-037/2024"/>
        <s v="ADQ. MANTTO Y SERV. 64/2024"/>
        <s v="ADQ. MANTTO Y SERV. 67/2024"/>
        <s v="ADQ. MANTTO Y SERV. 68/2024"/>
        <s v="CMB/EMC/O.CIV-ADQ/036/2024"/>
        <s v="RSC-150/2024"/>
        <s v="CMB/EMC/O.CIV-ADQ/039/2024"/>
        <s v="CMB/EMC/O.CIV-ADQ/INF-035/2024"/>
        <s v="CMB/EMC/O.CIV-ADQ/040/2024"/>
        <s v="CMB/EMC/O.CIV-ADQ/038/2024"/>
        <s v="CMB7EMC7O.CIV-ADQ/037/2024"/>
        <s v="ADQ/MANTTO.-204/2024"/>
        <s v="ADQ/MANTTO.-203/2024"/>
        <s v="ADQ. MANTTO Y SERV. 79/2024"/>
        <s v="ADQ/SIMA-074/2024"/>
        <s v="ADQ. MANTTO Y SERV. 73/2024"/>
        <s v="ADQ. MANTTO Y SERV. 81/2024"/>
        <s v="ADQ. MANTTO Y SERV. 77/2024"/>
        <s v="EMC-PCPL-087/2024"/>
        <s v="CMB/EMC/ING-PLA/049/2024"/>
        <s v="CMB/EMC/ING-PLA/051/2024"/>
        <s v="ADQ. MANTTO 208/2024"/>
        <s v="ADQ. MANTTO Y SERV. 85/2024"/>
        <s v="CMB/EMC/ING-PLA/053/2024"/>
        <s v="ADQ/SIMA-028/2024"/>
        <m/>
        <s v="EMC-PCPL-011 / 2024" u="1"/>
        <s v="EMC-SIMA - 043/2023" u="1"/>
        <s v="ADQ. MANTTO Y SERV. 71/2023" u="1"/>
        <s v="BISO-P-009/2024" u="1"/>
        <s v="ADQ/MINA-011/2024" u="1"/>
        <s v="CMB/EMC/O CIV-ADQ/002/2024" u="1"/>
        <s v="RSC/CL- 03/2024" u="1"/>
        <s v="ADQ/MINA-021/2024" u="1"/>
        <s v="EMC - PCPL - 156/2023" u="1"/>
        <s v="ADQ/MINA-022/2023" u="1"/>
        <s v="ADQ. MANTTO Y SERV. 30/2023" u="1"/>
        <s v="IT-PCPL-068/2024" u="1"/>
        <s v="ADQ. MANTTO Y SERV. 33/2023" u="1"/>
        <s v="CMB/EMC/O.CIV-ADQ/058/2023" u="1"/>
        <s v="ADQ. MANTTO Y SERV. 34/2023" u="1"/>
        <s v="CMB/EMC/O.CIV-ADQ/034/2023" u="1"/>
        <s v="ADQ/MINA-019/2024" u="1"/>
        <s v="LAB-006/2024" u="1"/>
        <s v="LAB-100/2024" u="1"/>
        <s v="EMC-PCPL-101/2023" u="1"/>
        <s v="LAB-101/2024" u="1"/>
        <s v="EMC-PCPL-111/2023" u="1"/>
        <s v="CMB/EMC/O CIV-ADQ/054/2023" u="1"/>
        <s v="EMC-PCPL-121/2023" u="1"/>
        <s v="EMC-PCPL-109/2023" u="1"/>
        <s v="EMC-SIMA-010/2024" u="1"/>
        <s v="EMC-PCPL-014/ 2024" u="1"/>
        <s v="EMC-PCPL-119/2023" u="1"/>
        <s v="EMC-PCPL-011/2023" u="1"/>
        <s v="EMC-PCPL-024/ 2024" u="1"/>
        <s v="EMC-PCPL-030/2024" u="1"/>
        <s v="EMC-PCPL-031/2023" u="1"/>
        <s v="ADQ. MANTTO Y SERV. 081/2023" u="1"/>
        <s v="ADQ. MANTTO Y SERV. 091/2023" u="1"/>
        <s v="EMC-PCPL-041/2023" u="1"/>
        <s v="EMC-PCPL-028/2024" u="1"/>
        <s v="EMC-PCPL-051/2023" u="1"/>
        <s v="EMC-PCPL-061/2023" u="1"/>
        <s v="EMC-PCPL-039/2023" u="1"/>
        <s v="EMC-PCPL-071/2023" u="1"/>
        <s v="EMC-PCPL-081/2023" u="1"/>
        <s v="SIMA-023-2023" u="1"/>
        <s v="LAB-51/2023" u="1"/>
        <s v="EMC-PCPL-059/2023" u="1"/>
        <s v="EMC-PCPL-069/2023" u="1"/>
        <s v="EMC-PCPL-079/2023" u="1"/>
        <s v="ADQ. MANTTO Y SERV. 082/2023" u="1"/>
        <s v="ADQ. MANTTO Y SERV. 092/2023" u="1"/>
        <s v="ALM-05/2023" u="1"/>
        <s v="EMC-PCPL-012 / 2024" u="1"/>
        <s v="BISO-P-002/2023" u="1"/>
        <s v="ADQ. MANTTO Y SERV. 083/2023" u="1"/>
        <s v="EMC/ADQ-ALM,013/2022" u="1"/>
        <s v="ADQ/MINA-022/2024" u="1"/>
        <s v="ADQ/MINA-033/2023" u="1"/>
        <s v="ADQ. MANTTO Y SERV. 084/2023" u="1"/>
        <s v="EMC-PCPL-102/2023" u="1"/>
        <s v="EMC-PCPL-112/2023" u="1"/>
        <s v="EMC-PCPL-122/2023" u="1"/>
        <s v="EMC-PCPL-015/ 2024" u="1"/>
        <s v="EMC-PCPL-012/2023" u="1"/>
        <s v="EMC-PCPL-025/ 2024" u="1"/>
        <s v="EMC-PCPL-022/2023" u="1"/>
        <s v="EMC-PCPL-031/2024" u="1"/>
        <s v="EMC-SIMA-009/2024" u="1"/>
        <s v="EMC-PCPL-032/2023" u="1"/>
        <s v="EMC-PCPL-042/2023" u="1"/>
        <s v="EMC-PCPL-052/2023" u="1"/>
        <s v="CMB/EMC/ING-PLA/0077/2023" u="1"/>
        <s v="ADQ. MANTTO  Y SERV. 01/2023" u="1"/>
        <s v="CMB/EMC/O.CIV-ADQ/019/2023" u="1"/>
        <s v="EMC - PCPL - 003/2023" u="1"/>
        <s v="CMB/EMC/O.CIV-ADQ/015/2023" u="1"/>
        <s v="CMB/EMC/O.CIV-ADQ/003/2023" u="1"/>
        <s v="EMC - PCPL - 153/2023" u="1"/>
        <s v="CMB/EMC/O.CIV-ADQ/003/2024" u="1"/>
        <s v="LAB-132/2022" u="1"/>
        <s v="ADQ/MINA-004/2023" u="1"/>
        <s v="ADQ. MANTTO Y SERV. 05/2023-2024" u="1"/>
        <s v="SIMA-005/2023" u="1"/>
        <s v="ADQ. MANTTO Y SERV. 100/2023" u="1"/>
        <s v="ADQ. MANTTO Y SERV. 110/2023" u="1"/>
        <s v="CMB/EMC/O.CIV-ADQ/047/2023" u="1"/>
        <s v="EMC - PCPL - 157/2023" u="1"/>
        <s v="CMB/EMC/O.CIV-ADQ/035/2024" u="1"/>
        <s v="CMB/EMC/O.CIV-ADQ/011/2024" u="1"/>
        <s v="ADQ. MANTTO Y SERV. 150/2023" u="1"/>
        <s v="BISO-018/2023" u="1"/>
        <s v="ADQ/MINA-054/2023" u="1"/>
        <s v="EMC-PCPL-103/2023" u="1"/>
        <s v="ADQ/MINA-064/2023" u="1"/>
        <s v="EMC-PCPL-113/2023" u="1"/>
        <s v="EMC-PCPL-123/2023" u="1"/>
        <s v="EMC-PCPL-133/2023" u="1"/>
        <s v="ADQ. MANTTO Y SERV. 111/2023" u="1"/>
        <s v="ADQ. MANTTO Y SERV. 131/2023" u="1"/>
        <s v="EMC-LABPL-03/2023" u="1"/>
        <s v="EMC-PCPL-016/ 2024" u="1"/>
        <s v="EMC-SIMA-013-2024" u="1"/>
        <s v="EMC-PCPL-023/2023" u="1"/>
        <s v="EMC-PCPL-032/2024" u="1"/>
        <s v="EMC-PCPL-033/2023" u="1"/>
        <s v="EMC-PCPL-043/2023" u="1"/>
        <s v="EMC-PCPL-053/2023" u="1"/>
        <s v="ADQ. MANTTO Y SERV. 04/2023/2024" u="1"/>
        <s v="EMC-PCPL-073/2023" u="1"/>
        <s v="ADQ. MANTTO Y SERV. 112/2023" u="1"/>
        <s v="SIMA-016/2023" u="1"/>
        <s v="EMC-PCPL-083/2023" u="1"/>
        <s v="ADQ. MANTTO Y SERV. 152/2023" u="1"/>
        <s v="LAB-074/2023" u="1"/>
        <s v="SIMA-056/2023" u="1"/>
        <s v="ADQ. MANTTO Y SERV. 07/2024" u="1"/>
        <s v="ADQ. MANTTO Y SERV. 09/2024" u="1"/>
        <s v="SIMA/2023" u="1"/>
        <s v="LAB-011/2023" u="1"/>
        <s v="LAB-012/2023" u="1"/>
        <s v="LAB-013/2023" u="1"/>
        <s v="EMC/ADQ-ALM.014/2022" u="1"/>
        <s v="ADQ/MINA-005/2023" u="1"/>
        <s v="ADQ/MINA-014/2024" u="1"/>
        <s v="SIS-066/2023" u="1"/>
        <s v="SIMA-007/2023" u="1"/>
        <s v="SIS-068/2023" u="1"/>
        <s v="ADQ/MINA-034/2024" u="1"/>
        <s v="ADQ. MANTTO Y SERV. 164/2023" u="1"/>
        <s v="SIMA-047/2023" u="1"/>
        <s v="ADQ. MANTTO Y SERV. 194/2023" u="1"/>
        <s v="EMC-PCPL-104/2023" u="1"/>
        <s v="EMC-PCPL-114/2023" u="1"/>
        <s v="SIS-025/2023" u="1"/>
        <s v="EMC-PCPL-134/2023" u="1"/>
        <s v="EMC/ADQ-ALM.003/2024" u="1"/>
        <s v="EMC-PCPL-017/ 2024" u="1"/>
        <s v="ADQ. MANTTO Y SERV. 165/2023" u="1"/>
        <s v="ADQ. MANTTO Y SERV. 175/2023" u="1"/>
        <s v="EMC-PCPL-014/2023" u="1"/>
        <s v="EMC-SIMA-03/2024" u="1"/>
        <s v="ADQ/BISO-P-009/2023" u="1"/>
        <s v="EMC-PCPL-024/2023" u="1"/>
        <s v="EMC-SIMA-04/2024" u="1"/>
        <s v="EMC-PCPL-034/2023" u="1"/>
        <s v="EMC-SIMA-025-2023" u="1"/>
        <s v="SIS-009/2023" u="1"/>
        <s v="EMC-PCPL-044/2023" u="1"/>
        <s v="EMC-SIMA-044/2023" u="1"/>
        <s v="EMC-PCPL-054/2023" u="1"/>
        <s v="EMC-PCPL-064/2023" u="1"/>
        <s v="SIS/067/2023" u="1"/>
        <s v="EMC-PCPL-074/2023" u="1"/>
        <s v="ADQ. MANTTO Y SERV. 106/2023" u="1"/>
        <s v="ADQ. MANTTO Y SERV. 126/2023" u="1"/>
        <s v="ADQ. MANTTO Y SERV. 166/2023" u="1"/>
        <s v="ADQ. MANTTO Y SERV. 176/2023" u="1"/>
        <s v="EMC-PCPL-094/2023" u="1"/>
        <s v="ADQ/BISO-P-008/2023" u="1"/>
        <s v="ADQ. MANTTO  Y SERV. 09/2023" u="1"/>
        <s v="ADQ/BISO-P-008/2024" u="1"/>
        <s v="LAB-055/2024" u="1"/>
        <s v="CMB/EMC/O CIV-ADQ/008/2024" u="1"/>
        <s v="ADQ. MANTTO Y SERV. 107/2023" u="1"/>
        <s v="ADQ. MANTTO Y SERV. 117/2023" u="1"/>
        <s v="ADQ. MANTTO Y SERV. 127/2023" u="1"/>
        <s v="ADQ/BISO-P-019/2023" u="1"/>
        <s v="CMB/EMC/O.CIV-ADQ/004/2023" u="1"/>
        <s v="EMC - PCPL - 004/2023" u="1"/>
        <s v="ADQ. MANTTO Y SERV. 98/2023" u="1"/>
        <s v="EMC - PCPL - 154/2023" u="1"/>
        <s v="ADQ/MINA-005/2024" u="1"/>
        <s v="ADQ. MANTTO Y SERV. 200/2023" u="1"/>
        <s v="CMB/EMC/O.CIV-ADQ/048/2023" u="1"/>
        <s v="ADQ. MANTTO Y SERV. 54/2023" u="1"/>
        <s v="ADQ. MANTTO Y SERV. 55/2023" u="1"/>
        <s v="ADQ/MINA-015/2024" u="1"/>
        <s v="ADQ/BISO-P-007/2024" u="1"/>
        <s v="CMB/EMC/O CIV-ADQ/012/2024" u="1"/>
        <s v="ADQ/MINA-025/2024" u="1"/>
        <s v="ADQ. MANTTO Y SERV. 108/2023" u="1"/>
        <s v="ADQ. MANTTO Y SERV. 118/2023" u="1"/>
        <s v="LAB-018/2024" u="1"/>
        <s v="EMC - PCPL - 158/2023" u="1"/>
        <s v="SIMA-029/2023" u="1"/>
        <s v="SIS-03/2023" u="1"/>
        <s v="ADQ/BISO-P-018/2023" u="1"/>
        <s v="SIMA-059/2023" u="1"/>
        <s v="CMB/EMC/O.CIV-ADQ/032/2023" u="1"/>
        <s v="ADQ. MANTTO Y SERV. 16/2023" u="1"/>
        <s v="ADQ. MANTTO Y SERV. 151/2023 " u="1"/>
        <s v="EMC-PCPL-105/2023" u="1"/>
        <s v="EMC-PCPL-010/ 2024" u="1"/>
        <s v="ADQ. MANTTO Y SERV. 200/2024" u="1"/>
        <s v="EMC-PCPL-115/2023" u="1"/>
        <s v="ADQ. MANTTO Y SERV. 201/2023" u="1"/>
        <s v="EMC-PCPL-020/ 2024" u="1"/>
        <s v="EMC-PCPL-125/2023" u="1"/>
        <s v="ADQ/BISO-P-006/2024" u="1"/>
        <s v="EMC-PCPL-018/ 2024" u="1"/>
        <s v="EMC-PCPL-006-2023" u="1"/>
        <s v="EMC-PCPL-015/2023" u="1"/>
        <s v="CMB/EMC/O.CIV-ADQ/060/2023" u="1"/>
        <s v="ADQ/BISO-P-017/2023" u="1"/>
        <s v="CMB/EMC/ING-PLA/00140/2023" u="1"/>
        <s v="EMC-PCPL-025/2023" u="1"/>
        <s v="EMC-PCPL-034/2024" u="1"/>
        <s v="ADQ. MANTTO  Y SERV. 135/2023" u="1"/>
        <s v="ADQ/BISO-P-005/2023" u="1"/>
        <s v="EMC-PCPL-035/2023" u="1"/>
        <s v="ADQ/MINA/RE-004/2023" u="1"/>
        <s v="EMC-PCPL-045/2023" u="1"/>
        <s v="EMC-SIMA-036-2023" u="1"/>
        <s v="EMC/ADQ-ALM,034/2023" u="1"/>
        <s v="EMC-PCPL-055/2023" u="1"/>
        <s v="EMC-SIMA-055/2023" u="1"/>
        <s v="ADQ. MANTTO Y SERV. 202/2023" u="1"/>
        <s v="ADQ. MANTTO Y SERV. 212/2023" u="1"/>
        <s v="EMC-PCPL-065/2023" u="1"/>
        <s v="ADQ. MANTTO Y SERV. 57/2024" u="1"/>
        <s v="ADQ/BISO-P-004/2022" u="1"/>
        <s v="EMC-PCPL-075/2023" u="1"/>
        <s v="ADQ. MANTTO Y SERV. 10/2024" u="1"/>
        <s v="ADQ. MANTTO Y SERV. 11/2024" u="1"/>
        <s v="EMC-PCPL-095/2023" u="1"/>
        <s v="ADQ. MANTTO Y SERV. 13/2024" u="1"/>
        <s v="ADQ. MANTTO Y SERV. 14/2024" u="1"/>
        <s v="ADM / CL/02 - /2024" u="1"/>
        <s v="ADQ/BISO-P-016/2023" u="1"/>
        <s v="ADQ. MANTTO Y SERV. 16/2024" u="1"/>
        <s v="ADQ. MANTTO Y SERV. 18/2024" u="1"/>
        <s v="ADQ. MANTTO Y SERV. 19/2024" u="1"/>
        <s v="EMC - SIMA - l - 001/2023" u="1"/>
        <s v="ADQ/BISO-P-003/2023" u="1"/>
        <s v="ADQ. MANTTO Y SERV. 204/2023" u="1"/>
        <s v="CMB/EMC/ING-PLA/0054/2023" u="1"/>
        <s v="ADQ/MINA-016/2024" u="1"/>
        <s v="ADQ/BISO-P-003/2024" u="1"/>
        <s v="ADQ/BISO-P-014/2023" u="1"/>
        <s v="EMC-PCPL-106/2023" u="1"/>
        <s v="EMC-PCPL-011/ 2024" u="1"/>
        <s v="EMC-PCPL-116/2023" u="1"/>
        <s v="EMC-SIMA-005/2024" u="1"/>
        <s v="ADQ/BISO-P-002/2024" u="1"/>
        <s v="EMC-SIMA-015/2024" u="1"/>
        <s v="EMC-PCPL-019/ 2024" u="1"/>
        <s v="EMC-PCPL-016/2023" u="1"/>
        <s v="EMC-SIMA-016-2024" u="1"/>
        <s v="EMC-PCPL-029/ 2024" u="1"/>
        <s v="EMC-PCPL-026/2023" u="1"/>
        <s v="ADQ/BISO-P-013/2023" u="1"/>
        <s v="EMC-PCPL-036/2023" u="1"/>
        <s v="EMC-PCPL-046/2023" u="1"/>
        <s v="EMC-SIMA-046/2023" u="1"/>
        <s v="EMC-PCPL-047-2023" u="1"/>
        <s v="EMC-PCPL-056/2023" u="1"/>
        <s v="EMC-PCPL-066/2023" u="1"/>
        <s v="EMC-SIMA-066/2023" u="1"/>
        <s v="EMC-PCPL-076/2023" u="1"/>
        <s v="EMC-PCPL-096/2023" u="1"/>
        <s v="ADQ/BISO-P-024/2023" u="1"/>
        <s v="ADQ. MANTTO Y SERV. 147/2023 " u="1"/>
        <s v="ADQ/BISO-P-012/2023" u="1"/>
        <s v="CMB/EMC/O.CIV-ADQ/009/2024" u="1"/>
        <s v="SIMA - 009/2023" u="1"/>
        <s v="CMB/EMC/O CIV-ADQ/005/2023" u="1"/>
        <s v="EMC-PCPL-99/2023" u="1"/>
        <s v="ADQ/BISO-P-023/2023" u="1"/>
        <s v="SIMA - 008/2023" u="1"/>
        <s v="EMC/ADQ-ALM.053/2023" u="1"/>
        <s v="ADQ/BISO-P-011/2023" u="1"/>
        <s v="CMB/EMC/O.CIV-ADQ/037/2023" u="1"/>
        <s v="CMB/EMC/O CIV-ADQ/001/2023" u="1"/>
        <s v="EMC - PCPL - 155/2023" u="1"/>
        <s v="CMB/EMC/O.CIV-ADQ/037/2024" u="1"/>
        <s v="EMC/ADQ-ALM.054/2023" u="1"/>
        <s v="ADQ/MINA-030/2023" u="1"/>
        <s v="ADQ/MINA-017/2024" u="1"/>
        <s v="ADQ. MANTTO Y SERV. 20/2023" u="1"/>
        <s v="ADQ/MINA-050/2023" u="1"/>
        <s v="ADQ. MANTTO Y SERV. 23/2023" u="1"/>
        <s v="CMB/EMC/O.CIV-ADQ/057/2023" u="1"/>
        <s v="ADQ/MINA-060/2023" u="1"/>
        <s v="ADQ. MANTTO Y SERV. 159/2023 " u="1"/>
        <s v="EMC-PCPL-107/2023" u="1"/>
        <s v="EMC-PCPL-012/ 2024" u="1"/>
        <s v="EMC-PCPL-117/2023" u="1"/>
        <s v="EMC-PCPL-022/ 2024" u="1"/>
        <s v="EMC-PCPL-127/2023" u="1"/>
        <s v="EMC-PCPL-137/2023" u="1"/>
        <s v="EMC-SIMA-006/2024" u="1"/>
        <s v="CMB/EMC/O.CIV-ADQ/061/2023" u="1"/>
        <s v="EMC-PCPL-007/2023" u="1"/>
        <s v="EMC-PCPL-017/2023" u="1"/>
        <s v="EMC-SIMA-017-2024" u="1"/>
        <s v="EMC-PCPL-027/2023" u="1"/>
        <s v="EMC-PCPL-036/2024" u="1"/>
        <s v="ADQ/BISO-P-021/2023" u="1"/>
        <s v="EMC/ADQ-ALM.033/2023" u="1"/>
        <s v="EMC-PCPL-037/2023" u="1"/>
        <s v="LAB-082/2023" u="1"/>
        <s v="EMC-PCPL-048-2023" u="1"/>
        <s v="EMC-PCPL-057/2023" u="1"/>
        <s v="ADQ. MANTTO Y SERV. 20/2024" u="1"/>
        <s v="ADQ. MANTTO Y SERV. 21/2024" u="1"/>
        <s v="EMC-PCPL-077/2023" u="1"/>
        <s v="ADQ. MANTTO Y SERV. 23/2024" u="1"/>
        <s v="ADQ. MANTTO Y SERV. 24/2024" u="1"/>
        <s v="ADQ. MANTTO Y SERV. 25/2024" u="1"/>
        <s v="ADQ. MANTTO Y SERV. 26/2024" u="1"/>
        <s v="ADQ. MANTTO Y SERV. 28/2024" u="1"/>
        <s v="EMC-PCPL-097/2023" u="1"/>
        <s v="ADQ/BISO-P-020/2023" u="1"/>
        <s v="SIMA - 013/2023" u="1"/>
        <s v="SIS-070/2023" u="1"/>
        <s v="SIS-071/2023" u="1"/>
        <s v="LAB-048/2023" u="1"/>
        <s v="EMC – PCPL– 35/2024" u="1"/>
        <s v="SIMA - 012/2023" u="1"/>
        <s v="ADQ/MINA-020/2024" u="1"/>
        <s v="ADQ/MINA-031/2023" u="1"/>
        <s v="ADQ/MINA-009/2023" u="1"/>
        <s v="SIMA - 011/2023" u="1"/>
        <s v="ADQ/MINA-019/2023" u="1"/>
        <s v="SIS-059/2023" u="1"/>
        <s v="EMC-PCPL-110/2023" u="1"/>
        <s v="ADQ/MINA-049/2023" u="1"/>
        <s v="EMC-PCPL-120/2023" u="1"/>
        <s v="SIS-036/2023" u="1"/>
        <s v="SIMA - 010/2023" u="1"/>
        <s v="SIS-038/2023" u="1"/>
        <s v="EMC-PCPL-108/2023" u="1"/>
        <s v="SIS-011/2023" u="1"/>
        <s v="EMC-PCPL-013/ 2024" u="1"/>
        <s v="EMC-PCPL-118/2023" u="1"/>
        <s v="EMC-PCPL-010/2023" u="1"/>
        <s v="EMC-PCPL-023/ 2024" u="1"/>
        <s v="SIMA - 045/2023" u="1"/>
        <s v="EMC-PCPL-128/2023" u="1"/>
        <s v="EMC-PCPL-020/2023" u="1"/>
        <s v="EMC-PCPL-138/2023" u="1"/>
        <s v="EMC-SIMA-007/2024" u="1"/>
        <s v="EMC-PCPL-008/2023" u="1"/>
        <s v="EMC-PCPL-040/2023" u="1"/>
        <s v="EMC-PCPL-018/2023" u="1"/>
        <s v="EMC-PCPL-028/2023" u="1"/>
        <s v="EMC-PCPL-060/2023" u="1"/>
        <s v="EMC-PCPL-038/2023" u="1"/>
        <s v="EMC-PCPL-070/2023" u="1"/>
        <s v="EMC-PCPL-080/2023" u="1"/>
        <s v="SIMA-021-2023" u="1"/>
        <s v="SIMA-030/2023" u="1"/>
        <s v="EMC-PCPL-049-2023" u="1"/>
        <s v="EMC-SIMA - 032/2023" u="1"/>
        <s v="EMC-PCPL-088/2023" u="1"/>
        <s v="LAB-064/2024" u="1"/>
      </sharedItems>
    </cacheField>
    <cacheField name="RECIBIDO ADQUISICIONES" numFmtId="164">
      <sharedItems containsNonDate="0" containsDate="1" containsString="0" containsBlank="1" minDate="2023-10-26T00:00:00" maxDate="2024-08-22T00:00:00"/>
    </cacheField>
    <cacheField name="MES-REC" numFmtId="164">
      <sharedItems containsNonDate="0" containsString="0" containsBlank="1"/>
    </cacheField>
    <cacheField name="CERTF presup" numFmtId="0">
      <sharedItems containsBlank="1" containsMixedTypes="1" containsNumber="1" containsInteger="1" minValue="2" maxValue="1070" count="371">
        <m/>
        <n v="255"/>
        <n v="274"/>
        <n v="260"/>
        <n v="257"/>
        <n v="272"/>
        <n v="282"/>
        <n v="308"/>
        <n v="278"/>
        <n v="305"/>
        <n v="304"/>
        <n v="293"/>
        <n v="290"/>
        <n v="319"/>
        <n v="323"/>
        <n v="291"/>
        <n v="292"/>
        <n v="338"/>
        <n v="347"/>
        <n v="342"/>
        <n v="336"/>
        <n v="355"/>
        <n v="288"/>
        <n v="284"/>
        <n v="387"/>
        <n v="349"/>
        <n v="346"/>
        <n v="385"/>
        <n v="418"/>
        <n v="360"/>
        <n v="423"/>
        <n v="429"/>
        <n v="430"/>
        <n v="440"/>
        <n v="456"/>
        <n v="442"/>
        <n v="467"/>
        <n v="465"/>
        <n v="476"/>
        <n v="477"/>
        <n v="502"/>
        <n v="503"/>
        <n v="509"/>
        <n v="508"/>
        <n v="510"/>
        <n v="345"/>
        <n v="537"/>
        <n v="534"/>
        <n v="558"/>
        <n v="536"/>
        <n v="550"/>
        <n v="562"/>
        <n v="565"/>
        <n v="590"/>
        <n v="606"/>
        <n v="596"/>
        <n v="600"/>
        <n v="598"/>
        <n v="344"/>
        <n v="613"/>
        <n v="629"/>
        <n v="617"/>
        <n v="633"/>
        <n v="639"/>
        <n v="643"/>
        <n v="660"/>
        <n v="642"/>
        <n v="630"/>
        <n v="684"/>
        <n v="683"/>
        <n v="694"/>
        <n v="692"/>
        <n v="682"/>
        <n v="699"/>
        <n v="698"/>
        <n v="707"/>
        <n v="717"/>
        <n v="713"/>
        <n v="720"/>
        <n v="719"/>
        <n v="742"/>
        <n v="752"/>
        <n v="754"/>
        <n v="744"/>
        <n v="760"/>
        <n v="765"/>
        <s v="710 R"/>
        <n v="482" u="1"/>
        <n v="352" u="1"/>
        <n v="287" u="1"/>
        <n v="908" u="1"/>
        <n v="583" u="1"/>
        <n v="23" u="1"/>
        <n v="86" u="1"/>
        <n v="320" u="1"/>
        <n v="844" u="1"/>
        <n v="714" u="1"/>
        <n v="158" u="1"/>
        <n v="483" u="1"/>
        <n v="353" u="1"/>
        <n v="21" u="1"/>
        <n v="78" u="1"/>
        <n v="845" u="1"/>
        <n v="207" u="1"/>
        <n v="780" u="1"/>
        <n v="715" u="1"/>
        <n v="142" u="1"/>
        <n v="19" u="1"/>
        <n v="256" u="1"/>
        <n v="846" u="1"/>
        <n v="191" u="1"/>
        <n v="586" u="1"/>
        <n v="17" u="1"/>
        <n v="782" u="1"/>
        <n v="119" u="1"/>
        <n v="913" u="1"/>
        <n v="420" u="1"/>
        <n v="914" u="1"/>
        <n v="208" u="1"/>
        <n v="143" u="1"/>
        <n v="103" u="1"/>
        <n v="258" u="1"/>
        <n v="850" u="1"/>
        <n v="51" u="1"/>
        <n v="47" u="1"/>
        <n v="176" u="1"/>
        <n v="87" u="1"/>
        <n v="1070" u="1"/>
        <n v="259" u="1"/>
        <n v="917" u="1"/>
        <n v="43" u="1"/>
        <n v="918" u="1"/>
        <n v="209" u="1"/>
        <n v="39" u="1"/>
        <n v="144" u="1"/>
        <n v="193" u="1"/>
        <n v="920" u="1"/>
        <n v="530" u="1"/>
        <n v="226" u="1"/>
        <n v="922" u="1"/>
        <n v="857" u="1"/>
        <n v="662" u="1"/>
        <n v="145" u="1"/>
        <n v="923" u="1"/>
        <n v="858" u="1"/>
        <n v="194" u="1"/>
        <n v="663" u="1"/>
        <n v="129" u="1"/>
        <n v="243" u="1"/>
        <n v="859" u="1"/>
        <n v="178" u="1"/>
        <n v="664" u="1"/>
        <n v="263" u="1"/>
        <n v="925" u="1"/>
        <n v="665" u="1"/>
        <n v="80" u="1"/>
        <n v="926" u="1"/>
        <n v="861" u="1"/>
        <n v="666" u="1"/>
        <n v="146" u="1"/>
        <n v="394" u="1"/>
        <n v="72" u="1"/>
        <n v="862" u="1"/>
        <n v="195" u="1"/>
        <n v="130" u="1"/>
        <n v="297" u="1"/>
        <n v="64" u="1"/>
        <n v="863" u="1"/>
        <n v="179" u="1"/>
        <n v="395" u="1"/>
        <n v="60" u="1"/>
        <n v="228" u="1"/>
        <n v="298" u="1"/>
        <n v="930" u="1"/>
        <n v="56" u="1"/>
        <n v="147" u="1"/>
        <n v="105" u="1"/>
        <n v="331" u="1"/>
        <n v="931" u="1"/>
        <n v="196" u="1"/>
        <n v="131" u="1"/>
        <n v="932" u="1"/>
        <n v="48" u="1"/>
        <n v="542" u="1"/>
        <n v="397" u="1"/>
        <n v="332" u="1"/>
        <n v="933" u="1"/>
        <n v="608" u="1"/>
        <n v="543" u="1"/>
        <n v="934" u="1"/>
        <n v="148" u="1"/>
        <n v="544" u="1"/>
        <n v="398" u="1"/>
        <n v="73" u="1"/>
        <n v="935" u="1"/>
        <n v="805" u="1"/>
        <n v="197" u="1"/>
        <n v="545" u="1"/>
        <n v="496" u="1"/>
        <n v="366" u="1"/>
        <n v="806" u="1"/>
        <n v="181" u="1"/>
        <n v="546" u="1"/>
        <n v="937" u="1"/>
        <n v="807" u="1"/>
        <n v="547" u="1"/>
        <n v="497" u="1"/>
        <n v="30" u="1"/>
        <n v="114" u="1"/>
        <n v="302" u="1"/>
        <n v="214" u="1"/>
        <n v="808" u="1"/>
        <n v="149" u="1"/>
        <n v="106" u="1"/>
        <n v="809" u="1"/>
        <n v="198" u="1"/>
        <n v="679" u="1"/>
        <n v="549" u="1"/>
        <n v="498" u="1"/>
        <n v="303" u="1"/>
        <n v="875" u="1"/>
        <n v="810" u="1"/>
        <n v="182" u="1"/>
        <n v="876" u="1"/>
        <n v="369" u="1"/>
        <n v="22" u="1"/>
        <n v="82" u="1"/>
        <n v="942" u="1"/>
        <n v="812" u="1"/>
        <n v="747" u="1"/>
        <n v="150" u="1"/>
        <n v="74" u="1"/>
        <n v="878" u="1"/>
        <n v="813" u="1"/>
        <n v="199" u="1"/>
        <n v="748" u="1"/>
        <n v="553" u="1"/>
        <n v="134" u="1"/>
        <n v="435" u="1"/>
        <n v="18" u="1"/>
        <n v="879" u="1"/>
        <n v="183" u="1"/>
        <n v="123" u="1"/>
        <n v="273" u="1"/>
        <n v="61" u="1"/>
        <n v="945" u="1"/>
        <n v="232" u="1"/>
        <n v="750" u="1"/>
        <n v="685" u="1"/>
        <n v="167" u="1"/>
        <n v="620" u="1"/>
        <n v="436" u="1"/>
        <n v="306" u="1"/>
        <n v="216" u="1"/>
        <n v="621" u="1"/>
        <n v="151" u="1"/>
        <n v="404" u="1"/>
        <n v="817" u="1"/>
        <n v="200" u="1"/>
        <n v="557" u="1"/>
        <n v="135" u="1"/>
        <n v="437" u="1"/>
        <n v="99" u="1"/>
        <n v="307" u="1"/>
        <n v="49" u="1"/>
        <n v="688" u="1"/>
        <n v="275" u="1"/>
        <n v="949" u="1"/>
        <n v="233" u="1"/>
        <n v="12" u="1"/>
        <n v="45" u="1"/>
        <n v="689" u="1"/>
        <n v="624" u="1"/>
        <n v="559" u="1"/>
        <n v="373" u="1"/>
        <n v="83" u="1"/>
        <n v="950" u="1"/>
        <n v="217" u="1"/>
        <n v="625" u="1"/>
        <n v="152" u="1"/>
        <n v="560" u="1"/>
        <n v="471" u="1"/>
        <n v="75" u="1"/>
        <n v="951" u="1"/>
        <n v="756" u="1"/>
        <n v="10" u="1"/>
        <n v="561" u="1"/>
        <n v="136" u="1"/>
        <n v="439" u="1"/>
        <n v="309" u="1"/>
        <n v="67" u="1"/>
        <n v="250" u="1"/>
        <n v="757" u="1"/>
        <n v="185" u="1"/>
        <n v="33" u="1"/>
        <n v="407" u="1"/>
        <n v="234" u="1"/>
        <n v="758" u="1"/>
        <n v="8" u="1"/>
        <n v="116" u="1"/>
        <n v="310" u="1"/>
        <n v="954" u="1"/>
        <n v="759" u="1"/>
        <n v="153" u="1"/>
        <n v="473" u="1"/>
        <n v="108" u="1"/>
        <n v="955" u="1"/>
        <n v="137" u="1"/>
        <n v="311" u="1"/>
        <n v="251" u="1"/>
        <n v="891" u="1"/>
        <n v="826" u="1"/>
        <n v="186" u="1"/>
        <n v="631" u="1"/>
        <n v="474" u="1"/>
        <n v="92" u="1"/>
        <n v="279" u="1"/>
        <n v="957" u="1"/>
        <n v="235" u="1"/>
        <n v="762" u="1"/>
        <n v="312" u="1"/>
        <n v="154" u="1"/>
        <n v="568" u="1"/>
        <n v="76" u="1"/>
        <n v="959" u="1"/>
        <n v="203" u="1"/>
        <n v="569" u="1"/>
        <n v="138" u="1"/>
        <n v="187" u="1"/>
        <n v="125" u="1"/>
        <n v="281" u="1"/>
        <n v="701" u="1"/>
        <n v="171" u="1"/>
        <n v="314" u="1"/>
        <n v="4" u="1"/>
        <n v="897" u="1"/>
        <n v="702" u="1"/>
        <n v="155" u="1"/>
        <n v="204" u="1"/>
        <n v="703" u="1"/>
        <n v="315" u="1"/>
        <n v="253" u="1"/>
        <n v="188" u="1"/>
        <n v="93" u="1"/>
        <n v="237" u="1"/>
        <n v="46" u="1"/>
        <n v="221" u="1"/>
        <n v="156" u="1"/>
        <n v="479" u="1"/>
        <n v="77" u="1"/>
        <n v="205" u="1"/>
        <n v="772" u="1"/>
        <n v="38" u="1"/>
        <n v="577" u="1"/>
        <n v="254" u="1"/>
        <n v="578" u="1"/>
        <n v="34" u="1"/>
        <n v="173" u="1"/>
        <n v="644" u="1"/>
        <n v="31" u="1"/>
        <n v="710" u="1"/>
        <n v="645" u="1"/>
        <n v="2" u="1"/>
        <n v="29" u="1"/>
        <n v="416" u="1"/>
        <n v="581" u="1"/>
        <n v="102" u="1"/>
        <n v="777" u="1"/>
        <n v="190" u="1"/>
        <n v="712" u="1"/>
        <n v="647" u="1"/>
      </sharedItems>
    </cacheField>
    <cacheField name="SERV/BIEN/OBRA" numFmtId="0">
      <sharedItems containsBlank="1"/>
    </cacheField>
    <cacheField name="CONCEPTO" numFmtId="0">
      <sharedItems containsBlank="1" count="1766">
        <s v="CLQ-24-CD-3/2023/2024 ADQUISICIÓN DE MADERA EUCALIPTO, MODALIDAD DIRECTA, (RECURRENTE GESTION 2024)"/>
        <s v="CLQ-24-CD-245/2024 ADQUISICION DE BROCA MECANICA Y RODAMIENTO PARA CARRO MINERO V40"/>
        <s v="CLQ-24-CD-348/2024 ADQUISICION DE TABLERO DE ARRANQUE PARA CENTRO DE CONTROL DE MOTORES"/>
        <s v="CLQ-24-CD-346/2024 ADQUISICION DE DIFERENTES FILTROS PARA EQUIPO PESADO"/>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10/2024 ADQUISICION DE REPUESTOS PARA CARGADORES FRONTALES"/>
        <s v="CLQ-24-CD-338/2024 ADQUISICIÓN DE ACCESORIOS PARA TUBERIAS"/>
        <s v="CLQ-24-CD-337/2024 ADQUISICION DE GRAPAS (ECLISES) PARA MALLA DE VIBRADORAS"/>
        <s v="CLQ-24-CM-14/2024 ADQUISICIÓN DE INSUMOS DE LIMPIEZA DE TANQUE Y PISINAS"/>
        <s v="CLQ-24-CD-352/2024 SERVICIO DE CONSULTORIA PARA ESTUDIOS TECNICOS DE BATIMETRIA DE DIQUE DE COLAS"/>
        <s v="CLQ-24-CD-109/2024 ADQUISICIÓN DE MATERIAL ELÉCTRICO PARA LÍNEAS Y SUBESTACIÓN ELÉCTRICA"/>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472/2024 ADQUISICIÓN DE FUENTE DE ALIMENTACIÓN, MÓDULOS DE COMUNICACIÓN Y ACCESORIOS PARA PLC"/>
        <s v="CLQ-24-CD-290/2024 ADQUISICIÓN DE CONTACTORES TRIFASICOS EN VACIO DE MEDIA TENSIÓN, CONTACTORES DE RESISTENCIA Y CONTROL DE GIRO PARA WINCHES MINA DE LA EMPRESA MINERA COLQUIRI"/>
        <s v="CLQ-24-CD-301/2024 ADQUISICIÓN DE REPUESTOS PARA EQUIPO DE BAJO PERFIL"/>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189/2024 SERVICIO DE ALQUILER DE EQUIPO PESADO"/>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454/2024 SERVICIO DE MANTENIMIENTO DE COMPRESORAS"/>
        <s v="CLQ-24-CD-350/2024 SERVICIO DE MANTENIMIENTO DE EQUIPOS PLANTA"/>
        <s v="CLQ-24-CD-455/2024 SERVICIO DE MANTENIMIENTO Y REPARACION DE MUESTREADORES"/>
        <s v="CLQ-24-CD-484/2024 SERVICIO DE MANTENIMIENTO EXCAVADORA MARCA VOLVO MODELO: EC210BLC"/>
        <s v="CLQ-24-CD-233-A/2024 SERVICIOS DE MANTENIMIENTO MECANIZADO DE CATALINA Y PIÑON DE MECANISMO TH DE ZINC"/>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387/2024 ADQUISICIÓN DE PLANCHAS DE ACERO ANTIDESGASTE PARA MAESTRANZA MINA"/>
        <s v="CLQ-24-CD-180/2024 ADQUISICIÓN DE REPUESTOS PARA EL SISTEMA ELECTRICO DE WINCHES MINA"/>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343/2024 ADQUISICIÓN DE REPUESTOS PARA CLASIFICADOR HELICOIDAL DE Sn"/>
        <s v="CLQ-24-CD-412/2024 ADQUISICIÓN DE MÁQUINAS DE COSTURA PORTÁTILES PARA TELA DE FILTRADO"/>
        <s v="CLQ-24-CD-188/2024 SERVICIO DE TRASLADO CARGA MINERALIZADA INTERNO"/>
        <s v="CLQ-24-CD-490/2024 SERVICIOS DE REPARACIÓN Y MANTENIMIENTO DE CAMIÓN GRUA "/>
        <s v="CLQ-24-CD-345/2024 ADQUISICIÓN DE REPUESTOS PARA CAMIONETAS"/>
        <s v="CLQ-24-CD-573/2024 SERVICIO DE MANTENIMIENTO Y CALIBRACIÓN DE BALANZA"/>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16/2024 ADQUISICIÓN DE GOMA EN PLANCHA PARA SKIP DEL WINCHE CUADRO VICTORIA"/>
        <s v="CLQ-24-CD-525/2024 ADQUISICIÓN DE ALAMBRES DE COBRE ESMALTADO Y AISLANTES PARA TALLER ELECTRICO"/>
        <s v="CLQ-24-CD-2A/2024 ADQUISICIÓN DE 4700 BOLSAS DE CEMENTO PORTLAND IP-40 PARA LA GESTION 2024 (REQUERIMIENTO DE ACUERDO A SOLICITUD POR LOTES DE CEMENTO)"/>
        <s v="CLQ-24-CD-526/2024 ADQUISICIÓN DE LUMINARIAS LED TIPO FAROL DE 48W PARA SCOOPTRAM, VOLQUETE Y LOCOMOTORAS DE LA EMPRESA MINERA COLQUIRI"/>
        <s v="CLQ-24-CD-146/2024 ADQUISICIÓN DE CUBETAS PARA ANALISIS DE MUESTRAS ANALIZADOR FRX"/>
        <s v="CLQ-24-CD-499/2024 ADQUISICIÓN DE HERRAMIENTAS ELECTRICAS"/>
        <s v="CLQ-24-CD-365/2024 CAPACITACIÓN EN REBOBINADO Y CALCULO DE INDUCIDOS PARA TALLER ELECTRICO"/>
        <s v="CLQ-24-CD-429/2024 ADQUISICIÓN DE MOTOR DE ARRANQUE, ALTERNADOR Y GRUPO ECM PARA PALA FRONTAL CAT 950H DE GARAJES DE LA EMPRESA MINERA COLQUIRI"/>
        <s v="CLQ-24-CD-445/2024 ADQUISICIÓN DE REPUESTOS PARA CARGADOR FRONTAL CAT 950H DE GARAJES DE LA EMPRESA MINERA COLQUIRI"/>
        <s v="CLQ-24-CD-257/2024 ADQUISICIÓN DE BLOQUES PREFABRICADOS DE HORMIGON (CON RESITENCIA A LA COMPRESIÓN MAYOR A 110 KG/CM2)"/>
        <s v="CLQ-24-CD-304/2024 ADQUISICIÓN DE CABLE DE ACERO DE 7/8&quot; PARA WINCHE DE LA RAMPA SAN JUANILLO DE LA EMPRESA MINERA COLQUIRI"/>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303/2024 ADQUISICION ACCESORIOS PARA EQUIPOS DE SOLDADURA"/>
        <s v="CLQ-24-CD-171/2024 ADQUISICION DE REPUESTOS PARA WINCHE MITSUBISHI DEL CUADRO SAN JOSE"/>
        <s v="CLQ-24-CD-440/2024 ADQUISICIÓN DE PINTURA AL OLEO"/>
        <s v="CLQ-24-CD-175/2024 SERVICIO DE MANTENIMIENTO DEL WINCHE DE LA RAMPA SAN JUANILLO"/>
        <s v="CLQ-24-CD-316-A/2024 ADQUISICIÓN DE EXTRACTORES DE DIFERENTES CAPACIDADES PARA TALLER ELECTRICO Y WINCHES"/>
        <s v="CLQ-24-CD-433/2024 ADQUISICIÓN DE PRECINTOS Y ACCESORIOS ELECTRICOS PARA TALLER ELECTRICO"/>
        <s v="CLQ-24-CD-433-A/2024 ADQUISICIÓN DE ALINEADORES DE POLEAS"/>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13/2024 ADQUISICIÓN DE EQUIPOS DE SOLDADURA Y DE APOYO A MAESTRANZA"/>
        <s v="CLQ-24-CD-452/2024 ADQUISICIÓN DE ANALIZADOR DE VIBRACIONES PARA LA SECCIÓN DE MANTENIMIENTO"/>
        <s v="CLQ-24-CD-405/2024 ADQUISICIÓN DE PINTURA EN AEROSOL"/>
        <s v="CLQ-24-CD-262/2024 ADQUISICIÓN DE AUTO RESCATADOR"/>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29.94" maxValue="3518231.56"/>
    </cacheField>
    <cacheField name="NO" numFmtId="0">
      <sharedItems containsString="0" containsBlank="1" containsNumber="1" minValue="1" maxValue="101" count="103">
        <n v="1"/>
        <n v="2"/>
        <m/>
        <n v="7" u="1"/>
        <n v="3" u="1"/>
        <n v="69" u="1"/>
        <n v="82" u="1"/>
        <n v="53" u="1"/>
        <n v="33" u="1"/>
        <n v="95" u="1"/>
        <n v="68" u="1"/>
        <n v="46" u="1"/>
        <n v="29" u="1"/>
        <n v="19" u="1"/>
        <n v="81" u="1"/>
        <n v="94" u="1"/>
        <n v="59" u="1"/>
        <n v="39" u="1"/>
        <n v="67" u="1"/>
        <n v="80" u="1"/>
        <n v="52" u="1"/>
        <n v="32" u="1"/>
        <n v="22" u="1"/>
        <n v="14" u="1"/>
        <n v="9" u="1"/>
        <n v="6" u="1"/>
        <n v="93" u="1"/>
        <n v="66" u="1"/>
        <n v="45" u="1"/>
        <n v="79" u="1"/>
        <n v="92" u="1"/>
        <n v="58" u="1"/>
        <n v="38" u="1"/>
        <n v="25" u="1"/>
        <n v="65" u="1"/>
        <n v="78" u="1"/>
        <n v="51" u="1"/>
        <n v="91" u="1"/>
        <n v="64" u="1"/>
        <n v="44" u="1"/>
        <n v="28" u="1"/>
        <n v="18" u="1"/>
        <n v="12" u="1"/>
        <n v="5" u="1"/>
        <n v="77" u="1"/>
        <n v="90" u="1"/>
        <n v="57" u="1"/>
        <n v="37" u="1"/>
        <n v="76" u="1"/>
        <n v="50" u="1"/>
        <n v="31" u="1"/>
        <n v="21" u="1"/>
        <n v="89" u="1"/>
        <n v="63" u="1"/>
        <n v="43" u="1"/>
        <n v="75" u="1"/>
        <n v="88" u="1"/>
        <n v="56" u="1"/>
        <n v="36" u="1"/>
        <n v="24" u="1"/>
        <n v="15" u="1"/>
        <n v="10" u="1"/>
        <n v="4" u="1"/>
        <n v="101" u="1"/>
        <n v="74" u="1"/>
        <n v="49" u="1"/>
        <n v="87" u="1"/>
        <n v="100" u="1"/>
        <n v="62" u="1"/>
        <n v="42" u="1"/>
        <n v="27" u="1"/>
        <n v="17" u="1"/>
        <n v="73" u="1"/>
        <n v="86" u="1"/>
        <n v="55" u="1"/>
        <n v="35" u="1"/>
        <n v="99" u="1"/>
        <n v="72" u="1"/>
        <n v="48" u="1"/>
        <n v="30" u="1"/>
        <n v="20" u="1"/>
        <n v="13" u="1"/>
        <n v="8" u="1"/>
        <n v="85" u="1"/>
        <n v="98" u="1"/>
        <n v="61" u="1"/>
        <n v="41" u="1"/>
        <n v="71" u="1"/>
        <n v="84" u="1"/>
        <n v="54" u="1"/>
        <n v="34" u="1"/>
        <n v="23" u="1"/>
        <n v="1.1000000000000001" u="1"/>
        <n v="97" u="1"/>
        <n v="70" u="1"/>
        <n v="47" u="1"/>
        <n v="83" u="1"/>
        <n v="96" u="1"/>
        <n v="60" u="1"/>
        <n v="40" u="1"/>
        <n v="26" u="1"/>
        <n v="16" u="1"/>
        <n v="11" u="1"/>
      </sharedItems>
    </cacheField>
    <cacheField name="D E S C R I P C I O N " numFmtId="0">
      <sharedItems containsBlank="1" containsMixedTypes="1" containsNumber="1" containsInteger="1" minValue="95" maxValue="1870240" count="30">
        <s v="Durmiente de Eucalipto 6&quot; * 4&quot; * 4'_x000a_- Eucalipto de color blanco_x000a_- madera fresca de la mejor calidad_x000a_- sin deformaciones y respetando las medidas _x000a_- Sin rajaduras"/>
        <s v="Durmiente de Eucalipto 6&quot; * 4&quot; * 5'_x000a_- Eucalipto de color blanco_x000a_- madera fresca de la mejor calidad_x000a_- sin deformaciones y respetando las medidas _x000a_- Sin rajaduras"/>
        <s v="RODAMIENTO DE RODILLO CONICO PARA TRABAJOS PESADOS, ASSEMBLY COMPLETE 390/3920 TIMKEN USA PARA CARRO MINERO TIPO V40"/>
        <s v="TABLERO DE ARRANQUE PARA CENTRO DE CONTROL DE MOTORES (MCC)"/>
        <s v="6742-01-4540 ELEMENTO ACEITE"/>
        <s v="ADHESIVO SILICONA P/ALTA TEMPERATURA"/>
        <s v="ESCALERA DE MADERA"/>
        <s v="BROCAS TE-CX 1x10 2206735 PARA ROTOMARTILLO HILTI TE 6-A36"/>
        <s v="AUTOCONTRAIBLE, CONECTORES Y ACCESORIOS PARA TALLER ELECTRICO"/>
        <m/>
        <s v="DETERGENTE"/>
        <s v="SERVICIO DE CONSULTORIA POR PRODUCTO, PARA ESTUDIOS TECNICOS DE BATIMETRIA DE DIQUE DE COLAS"/>
        <s v="PAPEL PH"/>
        <s v="SERVICIO DE ALQUILER DE EQUIPO PESADO"/>
        <s v="SERVICIO DE ALQUILER DE MAQUINARIA PESADO"/>
        <s v="PERNOS"/>
        <s v="LUMINARIAS LED TIPO FAROL DE 48 W, 5&quot;"/>
        <s v="CUBETAS"/>
        <s v="TABLAS DE MADERA SEMIDURA ROJA, SECCION 12’’ x 1’’, L=3.0 m"/>
        <s v="GEOMEMBRANA HDPE DE ALTA DENSIDAD_x000a_ESPESOR: 2,0 mm_x000a_ANCHO 7m_x000a_LARGO: 100 metros"/>
        <s v="ELECTRODO DE ALUMINIO 1/8’ Al-Si 5 (alcord)"/>
        <s v="PORTAELECTRODOS 600 A"/>
        <n v="3312" u="1"/>
        <n v="2309" u="1"/>
        <n v="95" u="1"/>
        <n v="6212" u="1"/>
        <n v="98" u="1"/>
        <n v="6305" u="1"/>
        <n v="3310" u="1"/>
        <n v="1870240" u="1"/>
      </sharedItems>
    </cacheField>
    <cacheField name="CANT" numFmtId="0">
      <sharedItems containsString="0" containsBlank="1" containsNumber="1" minValue="-0.25" maxValue="2100000" count="336">
        <n v="3000"/>
        <n v="2000"/>
        <n v="1"/>
        <n v="2"/>
        <n v="12"/>
        <n v="100"/>
        <n v="80"/>
        <n v="57"/>
        <n v="20"/>
        <n v="10"/>
        <n v="500"/>
        <n v="17"/>
        <n v="4"/>
        <n v="160"/>
        <m/>
        <n v="40"/>
        <n v="60"/>
        <n v="5"/>
        <n v="27"/>
        <n v="482" u="1"/>
        <n v="25" u="1"/>
        <n v="94" u="1"/>
        <n v="3050" u="1"/>
        <n v="648" u="1"/>
        <n v="2400" u="1"/>
        <n v="450" u="1"/>
        <n v="320" u="1"/>
        <n v="5.2" u="1"/>
        <n v="8.8000000000000007" u="1"/>
        <n v="714" u="1"/>
        <n v="1800000" u="1"/>
        <n v="8000" u="1"/>
        <n v="351.85" u="1"/>
        <n v="483" u="1"/>
        <n v="1.5" u="1"/>
        <n v="21" u="1"/>
        <n v="78" u="1"/>
        <n v="4100" u="1"/>
        <n v="3.33" u="1"/>
        <n v="650" u="1"/>
        <n v="120000" u="1"/>
        <n v="1578" u="1"/>
        <n v="19" u="1"/>
        <n v="70" u="1"/>
        <n v="256" u="1"/>
        <n v="133.55000000000001" u="1"/>
        <n v="2100000" u="1"/>
        <n v="484" u="1"/>
        <n v="1255" u="1"/>
        <n v="555000" u="1"/>
        <n v="1190" u="1"/>
        <n v="90000" u="1"/>
        <n v="240" u="1"/>
        <n v="4250" u="1"/>
        <n v="119" u="1"/>
        <n v="29.18" u="1"/>
        <n v="36.659999999999997" u="1"/>
        <n v="59" u="1"/>
        <n v="159" u="1"/>
        <n v="48.84" u="1"/>
        <n v="420" u="1"/>
        <n v="12300" u="1"/>
        <n v="55" u="1"/>
        <n v="208" u="1"/>
        <n v="8.57" u="1"/>
        <n v="7000" u="1"/>
        <n v="388" u="1"/>
        <n v="4400" u="1"/>
        <n v="14144" u="1"/>
        <n v="850" u="1"/>
        <n v="192" u="1"/>
        <n v="720" u="1"/>
        <n v="486" u="1"/>
        <n v="208.5" u="1"/>
        <n v="10000" u="1"/>
        <n v="324" u="1"/>
        <n v="1200" u="1"/>
        <n v="7150" u="1"/>
        <n v="487" u="1"/>
        <n v="79" u="1"/>
        <n v="4000" u="1"/>
        <n v="209" u="1"/>
        <n v="144" u="1"/>
        <n v="528" u="1"/>
        <n v="2050" u="1"/>
        <n v="390" u="1"/>
        <n v="71" u="1"/>
        <n v="260" u="1"/>
        <n v="35" u="1"/>
        <n v="6000" u="1"/>
        <n v="920" u="1"/>
        <n v="395.68" u="1"/>
        <n v="120" u="1"/>
        <n v="326" u="1"/>
        <n v="540.29999999999995" u="1"/>
        <n v="2498.4" u="1"/>
        <n v="112" u="1"/>
        <n v="1600" u="1"/>
        <n v="32550" u="1"/>
        <n v="210" u="1"/>
        <n v="6150" u="1"/>
        <n v="0.5" u="1"/>
        <n v="104" u="1"/>
        <n v="113.28" u="1"/>
        <n v="3.97" u="1"/>
        <n v="3500" u="1"/>
        <n v="3240" u="1"/>
        <n v="2850" u="1"/>
        <n v="2720" u="1"/>
        <n v="2200" u="1"/>
        <n v="2070" u="1"/>
        <n v="19850" u="1"/>
        <n v="490" u="1"/>
        <n v="96" u="1"/>
        <n v="360" u="1"/>
        <n v="29.52" u="1"/>
        <n v="393" u="1"/>
        <n v="5000" u="1"/>
        <n v="600" u="1"/>
        <n v="170000" u="1"/>
        <n v="450000" u="1"/>
        <n v="61.91" u="1"/>
        <n v="72" u="1"/>
        <n v="17425" u="1"/>
        <n v="-0.25" u="1"/>
        <n v="57.84" u="1"/>
        <n v="130" u="1"/>
        <n v="30000" u="1"/>
        <n v="57.91" u="1"/>
        <n v="64" u="1"/>
        <n v="3650" u="1"/>
        <n v="3067" u="1"/>
        <n v="265" u="1"/>
        <n v="19380" u="1"/>
        <n v="0.78" u="1"/>
        <n v="163" u="1"/>
        <n v="113" u="1"/>
        <n v="6600" u="1"/>
        <n v="56" u="1"/>
        <n v="800" u="1"/>
        <n v="0.9" u="1"/>
        <n v="147" u="1"/>
        <n v="540" u="1"/>
        <n v="105" u="1"/>
        <n v="266" u="1"/>
        <n v="131" u="1"/>
        <n v="1100" u="1"/>
        <n v="48" u="1"/>
        <n v="180" u="1"/>
        <n v="369.15" u="1"/>
        <n v="100000" u="1"/>
        <n v="44" u="1"/>
        <n v="2500" u="1"/>
        <n v="495" u="1"/>
        <n v="430" u="1"/>
        <n v="112.19" u="1"/>
        <n v="1299" u="1"/>
        <n v="300" u="1"/>
        <n v="36000" u="1"/>
        <n v="4560" u="1"/>
        <n v="1000" u="1"/>
        <n v="36" u="1"/>
        <n v="132" u="1"/>
        <n v="76.900000000000006" u="1"/>
        <n v="15000" u="1"/>
        <n v="32" u="1"/>
        <n v="122" u="1"/>
        <n v="6656" u="1"/>
        <n v="1500" u="1"/>
        <n v="165" u="1"/>
        <n v="30" u="1"/>
        <n v="62.45" u="1"/>
        <n v="367" u="1"/>
        <n v="3300" u="1"/>
        <n v="28" u="1"/>
        <n v="400" u="1"/>
        <n v="1244" u="1"/>
        <n v="270" u="1"/>
        <n v="133" u="1"/>
        <n v="7200" u="1"/>
        <n v="26" u="1"/>
        <n v="98" u="1"/>
        <n v="6097" u="1"/>
        <n v="1005" u="1"/>
        <n v="875" u="1"/>
        <n v="550" u="1"/>
        <n v="3245" u="1"/>
        <n v="24" u="1"/>
        <n v="90" u="1"/>
        <n v="336" u="1"/>
        <n v="14560" u="1"/>
        <n v="133.22" u="1"/>
        <n v="13000" u="1"/>
        <n v="1640" u="1"/>
        <n v="50000" u="1"/>
        <n v="22" u="1"/>
        <n v="1250" u="1"/>
        <n v="150" u="1"/>
        <n v="74" u="1"/>
        <n v="2800" u="1"/>
        <n v="101.26" u="1"/>
        <n v="18" u="1"/>
        <n v="403" u="1"/>
        <n v="2741" u="1"/>
        <n v="16" u="1"/>
        <n v="3718" u="1"/>
        <n v="232" u="1"/>
        <n v="750" u="1"/>
        <n v="220000" u="1"/>
        <n v="15" u="1"/>
        <n v="216" u="1"/>
        <n v="107" u="1"/>
        <n v="14" u="1"/>
        <n v="20.16" u="1"/>
        <n v="53" u="1"/>
        <n v="200" u="1"/>
        <n v="1392" u="1"/>
        <n v="3600" u="1"/>
        <n v="13" u="1"/>
        <n v="11.15" u="1"/>
        <n v="340" u="1"/>
        <n v="624" u="1"/>
        <n v="6500" u="1"/>
        <n v="83" u="1"/>
        <n v="2.38" u="1"/>
        <n v="820" u="1"/>
        <n v="11" u="1"/>
        <n v="152" u="1"/>
        <n v="560" u="1"/>
        <n v="75" u="1"/>
        <n v="44.4" u="1"/>
        <n v="9000" u="1"/>
        <n v="37" u="1"/>
        <n v="14988" u="1"/>
        <n v="1400" u="1"/>
        <n v="1270" u="1"/>
        <n v="250" u="1"/>
        <n v="185" u="1"/>
        <n v="692" u="1"/>
        <n v="9" u="1"/>
        <n v="33" u="1"/>
        <n v="1131.7" u="1"/>
        <n v="36900" u="1"/>
        <n v="124" u="1"/>
        <n v="407" u="1"/>
        <n v="8" u="1"/>
        <n v="440" u="1"/>
        <n v="5048.6550999999999" u="1"/>
        <n v="865.74" u="1"/>
        <n v="108" u="1"/>
        <n v="3368" u="1"/>
        <n v="202" u="1"/>
        <n v="695" u="1"/>
        <n v="7" u="1"/>
        <n v="80000" u="1"/>
        <n v="0.2" u="1"/>
        <n v="891" u="1"/>
        <n v="13760" u="1"/>
        <n v="9600" u="1"/>
        <n v="1800" u="1"/>
        <n v="1670" u="1"/>
        <n v="92" u="1"/>
        <n v="1280" u="1"/>
        <n v="14.32" u="1"/>
        <n v="8450" u="1"/>
        <n v="6" u="1"/>
        <n v="16400" u="1"/>
        <n v="90.8" u="1"/>
        <n v="410" u="1"/>
        <n v="76" u="1"/>
        <n v="120.68" u="1"/>
        <n v="268.93" u="1"/>
        <n v="138" u="1"/>
        <n v="4500" u="1"/>
        <n v="68" u="1"/>
        <n v="960" u="1"/>
        <n v="700" u="1"/>
        <n v="2478" u="1"/>
        <n v="125" u="1"/>
        <n v="300000" u="1"/>
        <n v="18450" u="1"/>
        <n v="53.22" u="1"/>
        <n v="30.75" u="1"/>
        <n v="18.2" u="1"/>
        <n v="220" u="1"/>
        <n v="832" u="1"/>
        <n v="155" u="1"/>
        <n v="7.97" u="1"/>
        <n v="963" u="1"/>
        <n v="54" u="1"/>
        <n v="204" u="1"/>
        <n v="2750" u="1"/>
        <n v="2100" u="1"/>
        <n v="101" u="1"/>
        <n v="50" u="1"/>
        <n v="80.680000000000007" u="1"/>
        <n v="188" u="1"/>
        <n v="6880" u="1"/>
        <n v="5060" u="1"/>
        <n v="900" u="1"/>
        <n v="22.68" u="1"/>
        <n v="949.31" u="1"/>
        <n v="3.25" u="1"/>
        <n v="85" u="1"/>
        <n v="16000" u="1"/>
        <n v="321.77" u="1"/>
        <n v="3" u="1"/>
        <n v="1300" u="1"/>
        <n v="45.4" u="1"/>
        <n v="205" u="1"/>
        <n v="6250" u="1"/>
        <n v="38" u="1"/>
        <n v="140" u="1"/>
        <n v="24000" u="1"/>
        <n v="210000" u="1"/>
        <n v="69" u="1"/>
        <n v="3680" u="1"/>
        <n v="2640" u="1"/>
        <n v="129.52000000000001" u="1"/>
        <n v="34" u="1"/>
        <n v="180000" u="1"/>
        <n v="480" u="1"/>
        <n v="350" u="1"/>
        <n v="285" u="1"/>
        <n v="16.059999999999999" u="1"/>
        <n v="4.97" u="1"/>
        <n v="150000" u="1"/>
        <n v="31" u="1"/>
        <n v="2023" u="1"/>
        <n v="29" u="1"/>
        <n v="110" u="1"/>
        <n v="286" u="1"/>
        <n v="206" u="1"/>
        <n v="0.6" u="1"/>
        <n v="1700" u="1"/>
        <n v="190" u="1"/>
      </sharedItems>
    </cacheField>
    <cacheField name="UN" numFmtId="0">
      <sharedItems containsBlank="1" containsMixedTypes="1" containsNumber="1" minValue="1" maxValue="1131.7" count="45">
        <s v="Pza."/>
        <s v="PZA"/>
        <s v="PIEZA"/>
        <s v="SERVICIO"/>
        <s v="CAJA"/>
        <s v="PZAS"/>
        <s v="KIT"/>
        <s v="Hora"/>
        <s v="LITRO"/>
        <m/>
        <s v="BARRA"/>
        <s v="JUEGO"/>
        <s v="ROLLO"/>
        <s v="PIEZAS"/>
        <s v="KG"/>
        <s v="GALON"/>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5" longText="1">
        <m/>
        <s v="ALQUILER DE EXCAVADORA SOBRE ORUGAS"/>
        <s v="APERTURA DE CAMINO VECINAL EN LA COMUNIDAD DE HAMPATURI"/>
        <s v="LUMINARIAS LED TIPO FAROL DE 48 W, 5&quot;"/>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6" longText="1">
        <s v="Calidad, Propuesta Técnica y Costo"/>
        <s v="CALIDAD, PROPUESTA TECNICA Y COSTO"/>
        <s v="Calidad, Propuesta Técnica y Costo. "/>
        <s v="CALIDAD PROPUESTA TECNICA Y COSTO (CALIDAD 30%, PROPUESTA TECNICA 30% Y COSTO 40%)"/>
        <s v="CALIDAD PROPUESTA TECNICA Y COSTO (CALIDAD 35%, PROPUESTA TECNICA 35% Y COSTO 30%)"/>
        <s v="CALIDAD"/>
        <s v="CALIDAD PROPUESTA TECNICA Y COSTO (CALIDAD 25%, PROPUESTA TECNICA 25% Y COSTO 50%)"/>
        <s v="CALIDAD PROPUESTA TECNICA Y COSTO"/>
        <s v="CALIDAD PROPUESTA TECNICA Y COSTO (CALIDAD 60%, PROPUESTA TECNICA 25% Y COSTO 15%)"/>
        <s v="Precio Evaluado mas bajo"/>
        <m/>
        <s v="Precio Evaluado más Bajo"/>
        <s v="CALIDAD,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LOTES (líneas HDPE y Stub End)" u="1"/>
        <s v="POR LOTE (TAMAÑO DE BOMBA)" u="1"/>
        <s v="Por ítem" u="1"/>
        <s v="Por Ítems" u="1"/>
        <s v="POR LOTE (DIMENSION DE BOMBA)" u="1"/>
      </sharedItems>
    </cacheField>
    <cacheField name="FECHA presentacion DE PROPUESTAS" numFmtId="49">
      <sharedItems containsDate="1" containsBlank="1" containsMixedTypes="1" minDate="2022-11-21T00:00:00" maxDate="2023-08-24T00:00:00" count="173">
        <s v="6/12/2023"/>
        <s v="28/03/2024"/>
        <s v="01/04/2024"/>
        <s v="03/04/2024"/>
        <s v="04/04/2024"/>
        <s v="08/04/2024"/>
        <s v="09/04/2024"/>
        <s v="10/04/2024"/>
        <s v="12/04/2024"/>
        <s v="15/04/2024"/>
        <s v="19/04/2024"/>
        <s v="22/04/2024"/>
        <s v="23/04/2024"/>
        <s v="24/04/2024"/>
        <s v="25/04/2024"/>
        <s v="26/04/2024"/>
        <s v="14/05/2024"/>
        <s v="09/05/2024"/>
        <s v="15/05/2024"/>
        <s v="23/05/2024"/>
        <s v="17/05/2024"/>
        <s v="22/05/2024"/>
        <s v="27/05/2024"/>
        <s v="29/05/2024"/>
        <s v="10/06/2024"/>
        <s v="11/06/2024"/>
        <s v="17/06/2024"/>
        <s v="14/06/2024"/>
        <s v="24/06/2024"/>
        <s v="25/06/2024"/>
        <m/>
        <s v="04/07/2024"/>
        <s v="17/07/2024"/>
        <s v="26/06/2024"/>
        <s v="04/06/2024"/>
        <s v="08/07/2024"/>
        <s v="09/07/2024"/>
        <s v="18/07/2024"/>
        <s v="26/07/2024"/>
        <s v="29/07/2024"/>
        <s v="30/07/2024"/>
        <s v="12/07/2024"/>
        <s v="01/08/2024"/>
        <s v="02/07/2024"/>
        <s v="07/08/2024"/>
        <s v="07/07/2024"/>
        <s v="08/08/2024"/>
        <s v="20/08/2024"/>
        <s v="22/08/2024"/>
        <s v="27/08/2024"/>
        <s v="28/08/2024"/>
        <d v="2023-07-26T00:00:00" u="1"/>
        <s v="02/04/2024" u="1"/>
        <s v="29/08/2023" u="1"/>
        <s v="14/08/2023" u="1"/>
        <d v="2023-04-12T00:00:00" u="1"/>
        <s v="22/08/2023" u="1"/>
        <s v="05/03/2024" u="1"/>
        <s v="17/05/2023" u="1"/>
        <s v="30/08/2023" u="1"/>
        <s v="6/12/223" u="1"/>
        <s v="17/01/2023" u="1"/>
        <s v="05/06/2023" u="1"/>
        <s v="25/05/2023" u="1"/>
        <s v="12/12/2022" u="1"/>
        <s v="05/04/2023" u="1"/>
        <s v="21/03/2024" u="1"/>
        <s v="23/10/2023" u="1"/>
        <s v="08/09/2023" u="1"/>
        <s v="25/01/2023" u="1"/>
        <s v="06/12/2023" u="1"/>
        <s v="08/05/2023" u="1"/>
        <s v="19/03/2024" u="1"/>
        <d v="2023-01-25T00:00:00" u="1"/>
        <d v="2023-08-14T00:00:00" u="1"/>
        <s v="04/03/2024" u="1"/>
        <s v="06/10/2023" u="1"/>
        <s v="28/02/2023" u="1"/>
        <d v="2023-05-08T00:00:00" u="1"/>
        <s v="14/12/2023" u="1"/>
        <d v="2023-01-17T00:00:00" u="1"/>
        <s v="12/03/2024" u="1"/>
        <s v="24/07/2023" u="1"/>
        <d v="2023-08-02T00:00:00" u="1"/>
        <s v="19/06/2023" u="1"/>
        <s v="04/04/2023" u="1"/>
        <s v="20/03/2024" u="1"/>
        <s v="27/08/2023" u="1"/>
        <s v="15/02/2024" u="1"/>
        <s v="24/01/2023" u="1"/>
        <s v="03/07/2024" u="1"/>
        <s v="12/06/2023" u="1"/>
        <s v="12/04/2023" u="1"/>
        <s v="27/02/2023" u="1"/>
        <s v="15/05/2023" u="1"/>
        <s v="03/08/2023" u="1"/>
        <s v="30/11/2022" u="1"/>
        <d v="2023-08-17T00:00:00" u="1"/>
        <s v="18/04/2023" u="1"/>
        <s v="01/11/2023" u="1"/>
        <s v="29/02/2024" u="1"/>
        <s v="31/07/2023" u="1"/>
        <d v="2023-04-26T00:00:00" u="1"/>
        <s v="26/06/2023" u="1"/>
        <d v="2023-08-09T00:00:00" u="1"/>
        <s v="02/05/2024" u="1"/>
        <s v="26/04/2023" u="1"/>
        <d v="2023-05-03T00:00:00" u="1"/>
        <s v="11/04/2023" u="1"/>
        <s v="14/09/2023" u="1"/>
        <d v="2023-04-18T00:00:00" u="1"/>
        <s v="04/10/2023" u="1"/>
        <s v="09/08/2023" u="1"/>
        <s v="31/01/2023" u="1"/>
        <s v="29/05/2023" u="1"/>
        <s v="25/03/2024" u="1"/>
        <s v="12/10/2023" u="1"/>
        <s v="17/08/2023" u="1"/>
        <s v="02/08/2023" u="1"/>
        <s v="29/01/2023" u="1"/>
        <s v="13/06/2024" u="1"/>
        <s v="02/06/2023" u="1"/>
        <s v="22/05/2023" u="1"/>
        <s v="22/03/2023" u="1"/>
        <s v="25/08/2023" u="1"/>
        <s v="08/03/2024" u="1"/>
        <s v="28/02/2024" u="1"/>
        <d v="2023-06-15T00:00:00" u="1"/>
        <s v="25/04/2023" u="1"/>
        <s v="28/09/2023" u="1"/>
        <d v="2022-11-30T00:00:00" u="1"/>
        <s v="10/04/2023" u="1"/>
        <d v="2023-05-22T00:00:00" u="1"/>
        <s v="01/03/2024" u="1"/>
        <s v="19,04/2024" u="1"/>
        <s v="24/05/2024" u="1"/>
        <s v="06/11/2023" u="1"/>
        <s v="28/03/2023" u="1"/>
        <s v="11/10/2023" u="1"/>
        <s v="19/02/2024" u="1"/>
        <s v="08/02/2023" u="1"/>
        <s v="24/01/2024" u="1"/>
        <d v="2023-04-25T00:00:00" u="1"/>
        <s v="01/06/2023" u="1"/>
        <s v="29/11/2023" u="1"/>
        <s v="21/03/2023" u="1"/>
        <s v="04/09/2023" u="1"/>
        <s v="24/08/2023" u="1"/>
        <s v="07/03/2024" u="1"/>
        <s v="09/10/2023" u="1"/>
        <d v="2023-01-11T00:00:00" u="1"/>
        <s v="6/12/2024" u="1"/>
        <s v="24/04/2023" u="1"/>
        <s v="27/09/2023" u="1"/>
        <s v="12/07/2023" u="1"/>
        <s v="15/01/2024" u="1"/>
        <s v="27/05/2023" u="1"/>
        <s v="30/11/2023" u="1"/>
        <s v="27/03/2023" u="1"/>
        <s v="15/06/2023" u="1"/>
        <s v="20/03/2023" u="1"/>
        <s v="23/08/2023" u="1"/>
        <s v="06/03/2024" u="1"/>
        <s v="26/02/2024" u="1"/>
        <s v="15/02/2023" u="1"/>
        <d v="2023-08-23T00:00:00" u="1"/>
        <d v="2022-11-21T00:00:00" u="1"/>
        <s v="03/05/2023" u="1"/>
        <s v="31/08/2023" u="1"/>
        <s v="14/03/2024" u="1"/>
        <s v="23/02/2023" u="1"/>
        <s v="29/01/2024" u="1"/>
        <d v="2023-04-24T00:00:00" u="1"/>
      </sharedItems>
    </cacheField>
    <cacheField name="FECHA APERTURA DE PROPUESTAS" numFmtId="49">
      <sharedItems containsDate="1" containsBlank="1" containsMixedTypes="1" minDate="2023-01-11T00:00:00" maxDate="2023-08-24T00:00:00" count="171">
        <m/>
        <s v="01/04/2024"/>
        <s v="02/04/2024"/>
        <s v="04/04/2024"/>
        <s v="05/04/2024"/>
        <s v="09/04/2024"/>
        <s v="10/04/2024"/>
        <s v="11/04/2024"/>
        <s v="15/04/2024"/>
        <s v="16/04/2024"/>
        <s v="22/04/2024"/>
        <s v="23/04/2024"/>
        <s v="24/04/2024"/>
        <s v="25/04/2024"/>
        <s v="26/04/2024"/>
        <s v="29/04/2024"/>
        <s v="27/04/2024"/>
        <s v="30/04/2024"/>
        <s v="14/05/2024"/>
        <s v="09/05/2024"/>
        <s v="15/05/2024"/>
        <s v="23/05/2024"/>
        <s v="17/05/2024"/>
        <s v="22/05/2024"/>
        <s v="27/05/2024"/>
        <s v="29/05/2024"/>
        <s v="10/06/2024"/>
        <s v="11/06/2024"/>
        <s v="17/06/2024"/>
        <s v="14/06/2024"/>
        <s v="24/06/2024"/>
        <s v="25/06/2024"/>
        <s v="04/07/2024"/>
        <s v="17/07/2024"/>
        <s v="26/06/2024"/>
        <s v="04/06/2024"/>
        <s v="08/07/2024"/>
        <s v="09/07/2024"/>
        <s v="18/07/2024"/>
        <s v="26/07/2024"/>
        <s v="29/07/2024"/>
        <s v="30/07/2024"/>
        <s v="12/07/2024"/>
        <s v="01/08/2024"/>
        <s v="02/07/2024"/>
        <s v="07/08/2024"/>
        <s v="07/07/2024"/>
        <s v="08/08/2024"/>
        <s v="20/08/2024"/>
        <s v="22/08/2024"/>
        <s v="27/08/2024"/>
        <s v="28/08/2024"/>
        <d v="2023-07-26T00:00:00" u="1"/>
        <s v="29/08/2023" u="1"/>
        <s v="14/08/2023" u="1"/>
        <d v="2023-04-12T00:00:00" u="1"/>
        <s v="07/12/2023" u="1"/>
        <s v="30/03/2024" u="1"/>
        <s v="22/08/2023" u="1"/>
        <s v="17/05/2023" u="1"/>
        <s v="08/04/2024" u="1"/>
        <s v="30/08/2023" u="1"/>
        <s v="17/01/2023" u="1"/>
        <s v="05/06/2023" u="1"/>
        <s v="25/05/2023" u="1"/>
        <s v="12/12/2022" u="1"/>
        <s v="05/04/2023" u="1"/>
        <s v="21/03/2024" u="1"/>
        <s v="23/10/2023" u="1"/>
        <s v="08/09/2023" u="1"/>
        <s v="25/01/2023" u="1"/>
        <s v="06/12/2023" u="1"/>
        <s v="08/05/2023" u="1"/>
        <d v="2023-08-14T00:00:00" u="1"/>
        <s v="04/03/2024" u="1"/>
        <s v="06/10/2023" u="1"/>
        <s v="28/02/2023" u="1"/>
        <d v="2023-05-08T00:00:00" u="1"/>
        <s v="14/12/2023" u="1"/>
        <s v="12/03/2024" u="1"/>
        <s v="24/07/2023" u="1"/>
        <d v="2023-08-02T00:00:00" u="1"/>
        <s v="19/06/2023" u="1"/>
        <s v="04/04/2023" u="1"/>
        <s v="20/03/2024" u="1"/>
        <s v="27/08/2023" u="1"/>
        <s v="15/02/2024" u="1"/>
        <s v="24/01/2023" u="1"/>
        <s v="03/07/2024" u="1"/>
        <s v="12/06/2023" u="1"/>
        <s v="03/05/2024" u="1"/>
        <s v="12/04/2023" u="1"/>
        <s v="18/03/2024" u="1"/>
        <s v="27/02/2023" u="1"/>
        <s v="15/05/2023" u="1"/>
        <s v="26/03/2024" u="1"/>
        <s v="03/08/2023" u="1"/>
        <s v="30/11/2022" u="1"/>
        <d v="2023-08-17T00:00:00" u="1"/>
        <s v="18/04/2023" u="1"/>
        <s v="01/11/2023" u="1"/>
        <s v="29/02/2024" u="1"/>
        <s v="31/07/2023" u="1"/>
        <d v="2023-04-26T00:00:00" u="1"/>
        <s v="26/06/2023" u="1"/>
        <d v="2023-08-09T00:00:00" u="1"/>
        <s v="26/04/2023" u="1"/>
        <d v="2023-05-03T00:00:00" u="1"/>
        <s v="11/04/2023" u="1"/>
        <s v="14/09/2023" u="1"/>
        <d v="2023-04-18T00:00:00" u="1"/>
        <s v="04/10/2023" u="1"/>
        <s v="09/08/2023" u="1"/>
        <s v="31/01/2023" u="1"/>
        <s v="7/12/2024" u="1"/>
        <s v="29/05/2023" u="1"/>
        <s v="7/12/2023" u="1"/>
        <s v="25/03/2024" u="1"/>
        <s v="12/10/2023" u="1"/>
        <s v="17/08/2023" u="1"/>
        <s v="02/08/2023" u="1"/>
        <s v="29/01/2023" u="1"/>
        <s v="13/06/2024" u="1"/>
        <s v="02/06/2023" u="1"/>
        <s v="22/05/2023" u="1"/>
        <s v="22/03/2023" u="1"/>
        <s v="25/08/2023" u="1"/>
        <s v="08/03/2024" u="1"/>
        <s v="28/02/2024" u="1"/>
        <d v="2023-06-15T00:00:00" u="1"/>
        <s v="18/12/2023" u="1"/>
        <s v="25/04/2023" u="1"/>
        <s v="28/09/2023" u="1"/>
        <s v="10/04/2023" u="1"/>
        <d v="2023-05-22T00:00:00" u="1"/>
        <s v="01/03/2024" u="1"/>
        <s v="24/05/2024" u="1"/>
        <s v="06/11/2023" u="1"/>
        <s v="28/03/2023" u="1"/>
        <s v="11/10/2023" u="1"/>
        <s v="19/02/2024" u="1"/>
        <s v="08/02/2023" u="1"/>
        <s v="24/01/2024" u="1"/>
        <d v="2023-04-25T00:00:00" u="1"/>
        <s v="01/06/2023" u="1"/>
        <s v="29/11/2023" u="1"/>
        <s v="21/03/2023" u="1"/>
        <s v="04/09/2023" u="1"/>
        <s v="24/08/2023" u="1"/>
        <s v="07/03/2024" u="1"/>
        <s v="09/10/2023" u="1"/>
        <d v="2023-01-11T00:00:00" u="1"/>
        <s v="24/04/2023" u="1"/>
        <s v="27/09/2023" u="1"/>
        <s v="12/07/2023" u="1"/>
        <s v="15/01/2024" u="1"/>
        <s v="27/05/2023" u="1"/>
        <s v="30/11/2023" u="1"/>
        <s v="27/03/2023" u="1"/>
        <s v="15/06/2023" u="1"/>
        <s v="20/03/2023" u="1"/>
        <s v="23/08/2023" u="1"/>
        <s v="06/03/2024" u="1"/>
        <s v="26/02/2024" u="1"/>
        <s v="15/02/2023" u="1"/>
        <d v="2023-08-23T00:00:00" u="1"/>
        <s v="03/05/2023" u="1"/>
        <s v="31/08/2023" u="1"/>
        <s v="14/03/2024" u="1"/>
        <s v="29/01/2024" u="1"/>
        <d v="2023-04-24T00:00:00" u="1"/>
      </sharedItems>
    </cacheField>
    <cacheField name="HORA PRESENTACION PROPUESTAS" numFmtId="49">
      <sharedItems containsDate="1" containsBlank="1" containsMixedTypes="1" minDate="1899-12-30T14:30:00" maxDate="1899-12-30T14:30:00" count="141">
        <s v="11:30"/>
        <s v="12:00"/>
        <s v="14:30"/>
        <m u="1"/>
        <s v="14:579" u="1"/>
        <s v="14:648" u="1"/>
        <s v="14:564" u="1"/>
        <s v="14:633" u="1"/>
        <s v="14:559" u="1"/>
        <s v="14:628" u="1"/>
        <s v="14:544" u="1"/>
        <s v="14:613" u="1"/>
        <s v="14:608" u="1"/>
        <s v="14:592" u="1"/>
        <s v="14:661" u="1"/>
        <s v="14:587" u="1"/>
        <s v="14:656" u="1"/>
        <s v="14:572" u="1"/>
        <s v="14:641" u="1"/>
        <s v="14:567" u="1"/>
        <s v="14:636" u="1"/>
        <s v="09:25" u="1"/>
        <s v="14:552" u="1"/>
        <s v="14:621" u="1"/>
        <s v="14:547" u="1"/>
        <s v="14:616" u="1"/>
        <s v="14:601" u="1"/>
        <s v="14:595" u="1"/>
        <s v="14:664" u="1"/>
        <s v="14:659" u="1"/>
        <s v="14:580" u="1"/>
        <s v="14:575" u="1"/>
        <s v="14:644" u="1"/>
        <s v="14:639" u="1"/>
        <s v="14:560" u="1"/>
        <s v="10:25" u="1"/>
        <s v="14:555" u="1"/>
        <s v="14:624" u="1"/>
        <s v="14:619" u="1"/>
        <s v="14:604" u="1"/>
        <s v="14:598" u="1"/>
        <s v="14:667" u="1"/>
        <s v="14:583" u="1"/>
        <s v="14:652" u="1"/>
        <s v="14:578" u="1"/>
        <s v="14:647" u="1"/>
        <s v="14:563" u="1"/>
        <s v="14:632" u="1"/>
        <s v="16:25" u="1"/>
        <s v="14:558" u="1"/>
        <s v="14:627" u="1"/>
        <s v="09:00" u="1"/>
        <s v="14:543" u="1"/>
        <s v="14:612" u="1"/>
        <s v="14:607" u="1"/>
        <s v="14:591" u="1"/>
        <s v="14:660" u="1"/>
        <s v="14:586" u="1"/>
        <s v="14:655" u="1"/>
        <s v="14:571" u="1"/>
        <s v="14:640" u="1"/>
        <s v="14:566" u="1"/>
        <s v="14:635" u="1"/>
        <s v="14:551" u="1"/>
        <s v="14:620" u="1"/>
        <s v="14:546" u="1"/>
        <s v="14:615" u="1"/>
        <s v="14:600" u="1"/>
        <s v="15:25" u="1"/>
        <s v="14:594" u="1"/>
        <s v="14:663" u="1"/>
        <s v="14:589" u="1"/>
        <s v="14:658" u="1"/>
        <s v="14:574" u="1"/>
        <s v="14:643" u="1"/>
        <s v="14:569" u="1"/>
        <s v="14:638" u="1"/>
        <s v="14:554" u="1"/>
        <s v="14:623" u="1"/>
        <s v="14:549" u="1"/>
        <s v="14:618" u="1"/>
        <s v="14:603" u="1"/>
        <s v="14:597" u="1"/>
        <s v="14:666" u="1"/>
        <s v="14:582" u="1"/>
        <s v="14:651" u="1"/>
        <s v="14:577" u="1"/>
        <s v="14:646" u="1"/>
        <s v="14:562" u="1"/>
        <s v="14:631" u="1"/>
        <s v="14:25" u="1"/>
        <s v="14:557" u="1"/>
        <s v="14:626" u="1"/>
        <s v="14:542" u="1"/>
        <s v="14:611" u="1"/>
        <s v="09:55" u="1"/>
        <s v="14:606" u="1"/>
        <s v="15:00" u="1"/>
        <s v="14:590" u="1"/>
        <s v="14:585" u="1"/>
        <s v="14:654" u="1"/>
        <s v="14:649" u="1"/>
        <s v="14:570" u="1"/>
        <s v="14:565" u="1"/>
        <s v="14:634" u="1"/>
        <s v="14:629" u="1"/>
        <s v="14:550" u="1"/>
        <s v="14:545" u="1"/>
        <s v="14:614" u="1"/>
        <s v="14:609" u="1"/>
        <s v="14:593" u="1"/>
        <s v="14:662" u="1"/>
        <s v="14:588" u="1"/>
        <s v="14:657" u="1"/>
        <s v="14:573" u="1"/>
        <s v="14:642" u="1"/>
        <s v="14:568" u="1"/>
        <s v="14:637" u="1"/>
        <s v="14:553" u="1"/>
        <s v="14:622" u="1"/>
        <s v="14:548" u="1"/>
        <s v="14:617" u="1"/>
        <s v="14:602" u="1"/>
        <s v="14:596" u="1"/>
        <s v="14:665" u="1"/>
        <d v="1899-12-30T14:30:00" u="1"/>
        <s v="14:581" u="1"/>
        <s v="14:650" u="1"/>
        <s v="14:576" u="1"/>
        <s v="14:645" u="1"/>
        <s v="14:561" u="1"/>
        <s v="14:630" u="1"/>
        <s v="14:556" u="1"/>
        <s v="14:625" u="1"/>
        <s v="14:541" u="1"/>
        <s v="14:610" u="1"/>
        <s v="14:605" u="1"/>
        <s v="14:599" u="1"/>
        <s v="14:668" u="1"/>
        <s v="14:584" u="1"/>
        <s v="14:653" u="1"/>
      </sharedItems>
    </cacheField>
    <cacheField name="HORA APERTUARA DE PROPUESTAS" numFmtId="49">
      <sharedItems containsBlank="1" count="12">
        <s v="09:00"/>
        <s v="10:00"/>
        <s v="15:00"/>
        <m u="1"/>
        <s v="11:11" u="1"/>
        <s v="15:11" u="1"/>
        <s v="17:11" u="1"/>
        <s v="10:11" u="1"/>
        <s v="14:30" u="1"/>
        <s v="16:11" u="1"/>
        <s v="10:41" u="1"/>
        <s v="14:45" u="1"/>
      </sharedItems>
    </cacheField>
    <cacheField name="MCALIFICACION" numFmtId="0">
      <sharedItems containsBlank="1" count="37">
        <s v="WILBER  CHUCA OJEDA"/>
        <s v="MARCELINO VASQUEZ G"/>
        <s v="JHOVAN H. USNAYO USNAYO"/>
        <s v="JHOVAN HUMBERTO USNAYO USNAYO"/>
        <s v="PERCY ROJAS BILBAO"/>
        <s v="WILBER CHUCA OJEDA"/>
        <s v="PERCY BORIS ROJAS BILBAO"/>
        <s v="DAVID BAGNER ZAMBRANA PINTO"/>
        <s v="FRANZ RICHARD HUAYTA APAZA"/>
        <s v="CLOVIS VELASCO HINOJOSA"/>
        <s v="JAQUELINE DURAN COSSIO"/>
        <s v="MARCELINO VASQUEZ GUZMAN"/>
        <s v="JOSE MIRANDA"/>
        <s v="EDMY MAGNE"/>
        <s v="MANUELA N. QUISPE CHINO"/>
        <s v="MANUELA NATIVIDAD QUISPE CHINO"/>
        <m/>
        <s v="ANGELO IVAN BERNAL PANOZO" u="1"/>
        <s v="NESTOR ROMAY CANAZA" u="1"/>
        <s v="MARCELINO VASQUEZ G."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6">
        <s v="ISAAC A. ARISPE GONZALES"/>
        <s v="FREDDY VILLARROEL FERNANDEZ "/>
        <s v="DAVID MARTIN TALLACAGUA PALOMINO"/>
        <s v="JAQUELINE DURAN COSSIO"/>
        <s v="OSCAR ZABALA SOLIZ"/>
        <s v="HENRY LUNA CHINO"/>
        <s v="PAMELA OLIVIA CAYO MAMANI"/>
        <s v="FRANZ FLORES ERGUETA"/>
        <s v="MARTIN DAVID TALLACAGUA POLOMINO"/>
        <s v="FRANZ RICHARD HUAYTA APAZA"/>
        <s v="JUAN CARLOS SALAZAR ARANIBAR"/>
        <s v="ADHEMAR ESTEBAN HUANCA IRAHOLA"/>
        <s v="FRANZ GUILLERMO CARLOS FLORES ERGUETA"/>
        <s v="MARTIN DAVID TALLACAGUA PALOMINO"/>
        <s v="CESAR ROCHA ZANGA"/>
        <s v="JOSE ALFREDO MIRANDA TICONA"/>
        <s v="EDMY MAGNE GUTIERREZ"/>
        <s v="JOSE MIRANDA TICONA"/>
        <s v="EDMY MAGNE"/>
        <m/>
        <s v="JOAQUIN ZAPATA LAFUENTE"/>
        <s v="MANUELA N. QUISPE CHINO"/>
        <s v="MANUELA NATIVIDAD QUISPE CHINO"/>
        <s v="CLOVIS VELASCO HINOJOSA"/>
        <s v="DAVID BAGNER ZAMBRANA PINTO"/>
        <s v="OSCAR MIRANDA ROMERO"/>
        <s v="GLADIS ESCOBAR TORREZ"/>
        <s v="FREDDY VILLARROEL" u="1"/>
        <s v="DAVID CHIPANA VARGAS" u="1"/>
        <s v="ENRIQUE HUANCAPAZA" u="1"/>
        <s v="JOSE MIRANDA" u="1"/>
        <s v="ORLANDO GUZMAN" u="1"/>
        <s v="FREDDY VILLARROEL FERNANDEZ" u="1"/>
        <s v="DAVID CHIPANA" u="1"/>
        <s v="PEDRO BURGOS" u="1"/>
        <s v="DOUGLAS MEDRANO" u="1"/>
        <s v="FRANZ  FLORES ERGUETA" u="1"/>
        <s v="MARTIN TALLACAGUA PALOMINO " u="1"/>
        <s v="MARIA JAQUELINE DURAN COSSIO" u="1"/>
        <s v="MARTÍN DAVID TALLACAGUA PALOMINO" u="1"/>
        <s v="DOUGLA MEDRANO" u="1"/>
        <s v="DOUGLAS MEDRANO CHULVER" u="1"/>
        <s v="DOUGLAS MEDRANO CHULBER" u="1"/>
        <s v="ROSARIO PADILLA MAMANI" u="1"/>
        <s v="JAIME SALAZAR" u="1"/>
        <s v="DOUGLAS MEDRANO " u="1"/>
        <s v="LEON FLORES" u="1"/>
        <s v="BERNARDINO BAUTISTA" u="1"/>
        <s v="ADHEMAR HUANCA" u="1"/>
        <s v="PAMELA O. CAYO MAMANI " u="1"/>
        <s v="GENESIS ROJAS" u="1"/>
        <s v="RUBEN ALONZO CHOQUE" u="1"/>
        <s v="JAIME SALAZAR LOPEZ" u="1"/>
        <s v="AUGUSTO FLORES" u="1"/>
        <s v="RAMIRO HUARACHI" u="1"/>
        <s v="AUGUSTO FLORES ALCOCER" u="1"/>
      </sharedItems>
    </cacheField>
    <cacheField name="OTRO" numFmtId="0">
      <sharedItems containsBlank="1" count="61">
        <s v="JOSE A. MIRANDA TICONA"/>
        <s v="JOSE ALFREDO MIRANDA TICONA "/>
        <s v="EUFREDO G. ZANGA MATIAS"/>
        <s v="CESAR ROCHA ZANGA"/>
        <s v="OSCAR MIRKO MIRANDA ROMERO "/>
        <s v="GLADYS ESCOBAR TORREZ"/>
        <s v="RUBEN SALAZAR VILLCA"/>
        <s v="FRANZ RICHARD HUAYTA APAZA"/>
        <s v="EUFREDO GILBERTO ZANGA MATIAS"/>
        <s v="OSCAR MIRKO MIRANDA ROMERO"/>
        <s v="ARMANDO GAMARRA NAVARRO"/>
        <s v="EDMY MAGNE GUTIERREZ"/>
        <s v="JAQUELINE DURAN COSSIO"/>
        <s v="JOSE ALFREDO MIRANDA TICONA"/>
        <s v="JOSE MIRANDA TICONA"/>
        <m/>
        <s v="JOAQUIN ZAPATA LAFUENTE"/>
        <s v="MANUELA N. QUISPE CHINO"/>
        <s v="MANUELA NATIVIDAD QUISPE CHINO"/>
        <s v="CLOVIS VELASCO HINOJOSA"/>
        <s v=" "/>
        <s v="DAVID BAGNER ZAMBRANA PINTO"/>
        <s v="OSCAR MIRANDA ROMERO"/>
        <s v="GLADIS ESCOBAR TORREZ"/>
        <s v="WALDO BELLOT" u="1"/>
        <s v="DAVID CHIPANA VARGAS" u="1"/>
        <s v="ROXANA INFANTES" u="1"/>
        <s v="ENRIQUE HUANCAPAZA" u="1"/>
        <s v="JOSE MIRANDA" u="1"/>
        <s v="ZENON CORDOVA" u="1"/>
        <s v="ZENON UGARTE MATIAS" u="1"/>
        <s v="REYNALDO PARDO" u="1"/>
        <s v="DAVID CHIPANA" u="1"/>
        <s v="MARCO ANTONIO MEDRANO" u="1"/>
        <s v="JOAQUIN A. ZAPATA LAFUENTE" u="1"/>
        <s v="PEDRO BURGOS" u="1"/>
        <s v="DOUGLAS MEDRANO" u="1"/>
        <s v="AUGUSTO FLORES-ENRIQUE HUANCAPAZA" u="1"/>
        <s v="FRANZ R. HUAYTA APAZA" u="1"/>
        <s v="CLOVIS VELASCO HINOJOZA" u="1"/>
        <s v="MARCO ANTONIO NINA" u="1"/>
        <s v="JAIME SALAZAR" u="1"/>
        <s v="ROSARIO PADILLA " u="1"/>
        <s v="ZENON CORDOVA GONZALES" u="1"/>
        <s v="JAQUELINE DURAN" u="1"/>
        <s v="GUSTAVO MOSCOSO" u="1"/>
        <s v="FRANZ LOZANO MARZA" u="1"/>
        <s v="EUFREDO ZANGA" u="1"/>
        <s v="EDMY MAGNE" u="1"/>
        <s v="FABIO PARI VIDAL" u="1"/>
        <s v="RONALD FERNANDEZ CASTELLON" u="1"/>
        <s v="AUGUSTO FLORES" u="1"/>
        <s v="ENRIQUE HUANCAPZA" u="1"/>
        <s v="RUBEN ALONZO" u="1"/>
        <s v="LUIS E. LOREDO MEDINA" u="1"/>
        <s v="WALDO BELLOT VILLARROEL" u="1"/>
        <s v="GUSTAVO MOSCOSO TELLEZ" u="1"/>
        <s v="ALFREDO HIDALGO" u="1"/>
        <s v="RUBEN SALAZAR  VILLCA" u="1"/>
        <s v="JOAQUIN A. ZAPATA L." u="1"/>
        <s v="RUBEN ALONZO-EUFREDO ZANGA" u="1"/>
      </sharedItems>
    </cacheField>
    <cacheField name="FECHA INFORME TECNICO" numFmtId="0">
      <sharedItems containsDate="1" containsBlank="1" containsMixedTypes="1" minDate="2023-12-15T00:00:00" maxDate="2024-08-14T00:00:00"/>
    </cacheField>
    <cacheField name="CITE IT" numFmtId="0">
      <sharedItems containsDate="1" containsBlank="1" containsMixedTypes="1" minDate="2015-06-10T00:00:00" maxDate="2023-05-12T00:00:00" count="126">
        <s v="I.T. ADQ. MINA 003/2024"/>
        <s v="I.T. ADQ. MINA 026/2024"/>
        <s v="EMC-ITPL-034/2024"/>
        <s v="IT-PCPL-35/2024"/>
        <s v="I.T. MANTTO Y SERV.28/2024"/>
        <s v="CMB/EMC/ING-PLA/0030/2024"/>
        <s v="CMB/EMC/ING-PLA/0031/2024"/>
        <s v="I.T.ADQ.MANTTO Y SERV. 29/2024"/>
        <s v="IT-PCPL-43/2024"/>
        <s v="IT-PCPL-041/2024"/>
        <s v="IT-PCPL-058/2024"/>
        <m/>
        <s v="SIMA-IT-018/2024"/>
        <s v="EMC-ITPL-037/2024"/>
        <s v="EMC-SIMA-034/2024"/>
        <s v="SIMA-IT-022/2024"/>
        <s v="SIMA-IT-037/2024"/>
        <s v="EMC-ITPL-039/2024"/>
        <s v="I.T.ADQ.MANTTO Y SERV.33/2024"/>
        <s v="I.T. ADQ.MANTTO Y SERV.30/2024"/>
        <s v="CMB/EMC/OCIV-ADQ/INF-016/2024"/>
        <s v="CMB/EMC/O.CIV-ADQ/INF-013/2024"/>
        <s v="SIMA-IT-023/2024"/>
        <s v="CMB/EMC/OCIV-ADQ/033/INF-033/2024"/>
        <s v="CMB/EMC/O.CIV-ADQ/INF-004/2024"/>
        <s v="IT-PCPL-038/2024"/>
        <s v="IT-PCPL-048/2024"/>
        <s v="CMB/EMC/O.CIV-ADQ/INF-020/2024"/>
        <s v="IT-PCPL-52/2024"/>
        <s v="IT-PCPL-50/2024"/>
        <s v="IT-PCPL-49/2024"/>
        <s v="IT-PCPL-51/2024"/>
        <s v="IT-PCPL-53/2024"/>
        <s v="I.T. ADQ. MINA 031/2024"/>
        <s v="I.T.ADQ.MINA 030/2024"/>
        <s v="CMB/EMC/O.CIV-ADQ/022/INF-022/2024"/>
        <s v="CMB/EMC/O.CIV-ADQ/INF-024/2024"/>
        <s v="CMB/EMC/O.CIV-ADQ/INF-022/2024"/>
        <s v="I.T.ADQ.MANTTO.044/2024"/>
        <s v="LAB-INF-19/2024"/>
        <s v="CMB/EMC/O.CIV-ADQ/INF-029/2024"/>
        <s v="CMB/EMC/O.CIV-ADQ/INF-028/2024"/>
        <s v="IT-PCPL-074/2024"/>
        <s v="IT-PCPL-060/2024"/>
        <s v="IT-PCPL-061/2024"/>
        <s v="IT-PCPL-073/2024"/>
        <s v="IT-PCPL-071/2024"/>
        <s v="I.T. ADQ. MINA 034/2024"/>
        <s v="LAB-INF-22/2024"/>
        <s v="CMB/EMC/O.CIV-ADQ/INF-026/2024"/>
        <s v="CMB/EMC/O.CIV-ADQ/INF-033/2024"/>
        <s v="I.T. ADQ. MANTTO Y SERV. 57/2024"/>
        <s v="CMB/EMC/O.CIV-ADQ/INF-034/2024"/>
        <s v="I.T. ADQ. MANTTO Y SERV. 58/2024"/>
        <s v="LAB-INF-23/2024"/>
        <s v="CMB/EMC/O.CIV-ADQ/INF-036/2024"/>
        <s v="RSC-150/2024"/>
        <s v="CMB/EMC/O.CIV-ADQ/INF-035/2024"/>
        <s v="CMB/EMC/O.CIV-ADQ/INF-040/2024"/>
        <s v="I.T. ADQ. MANTTO. 204/2024"/>
        <s v=" "/>
        <s v="I. T. ADQ. MANTTO Y SERV. 005/2023-2024" u="1"/>
        <s v="IT-PCPL-23/2024" u="1"/>
        <s v="I.T. ADQ. MANTTO Y SERV. 12/2024" u="1"/>
        <s v="IT-PCPL-18/2024" u="1"/>
        <s v="IT-PCPL-13/2024" u="1"/>
        <s v="IT-PCPL-08/2024" u="1"/>
        <s v="I.T. ADQ. MANTTO Y SERV. 08/2024" u="1"/>
        <s v="LAB-INF-09/2024" u="1"/>
        <s v="EMC-SP-019/2024" u="1"/>
        <s v="CMB/EMC/O.CIV-ADQ/011-INF-011/2024" u="1"/>
        <s v="EMC-SIMA-I.T. 009/2024" u="1"/>
        <s v="IT-PCPL-012/2024" u="1"/>
        <s v="IT-PCPL-16/2024" u="1"/>
        <s v="IT-PCPL-11/2024" u="1"/>
        <s v="IT-PCPL-06/2024" u="1"/>
        <s v="RS/CL - 02/2024" u="1"/>
        <s v="I.T. ADQ. MANTTO Y SERV. 10/2024" u="1"/>
        <s v="CMB/EMC/O.CIV-ADQ/022/INF-024/2024" u="1"/>
        <s v="EMC-SIMA-I.T. 006/2024" u="1"/>
        <s v="I.T. ADQ. MANTTO Y SERV. 09/2024" u="1"/>
        <s v="IT-PCPL-14/2024" u="1"/>
        <s v="I.T. MINA 011/2024" u="1"/>
        <s v="IT-PCPL-09/2024" u="1"/>
        <d v="2023-05-11T00:00:00" u="1"/>
        <s v="EMC-SIMA-I.T. 005/2024" u="1"/>
        <s v="EMC-SIMA-I.T. 068/2024" u="1"/>
        <s v="EMC-SP-020/2024" u="1"/>
        <s v="EMC-SIMA-I.T. 004/2024" u="1"/>
        <s v="IT-PCPL-020/2024" u="1"/>
        <s v="I.T. BISO-002-2023/2024" u="1"/>
        <s v="I.T. BISO-003-2023/2024" u="1"/>
        <s v="EMC-IT-PCPL-040/2024" u="1"/>
        <s v="IT-PCPL-021/2024" u="1"/>
        <s v="I. T. ADQ. MANTTO Y SERV. 01/2023-2024" u="1"/>
        <s v="I. T. ADQ. MANTTO Y SERV. 13/2023-2024" u="1"/>
        <s v="CMB/EMC/O.CIV-ADQ/INF-009/2024" u="1"/>
        <s v="IT-PCPL-22/2024" u="1"/>
        <s v="IT-PCPL-022/2024" u="1"/>
        <s v="EMC-SIMA-I.T. 003/2024" u="1"/>
        <s v="ALM-INF-071/2023" u="1"/>
        <s v="IT-PCPL-17/2024" u="1"/>
        <s v="ALM-INF-072/2023" u="1"/>
        <s v="IT-PCPL-07/2024" u="1"/>
        <s v="IT-PCPL-025/2024" u="1"/>
        <s v="CMB/EMC/OCIV-ADQ/012/IT-012/2024" u="1"/>
        <s v="I.T. ADQ. MANTTO Y SERV. 11/2024" u="1"/>
        <s v="EMC-IT-SIMA-001/2023" u="1"/>
        <s v="CMB/EMC/O.CIV-ADQ/INF-002/2024" u="1"/>
        <s v="I.T. ADQ. MANTTO Y SERV. 07/2024" u="1"/>
        <s v="I.T. BISO-005/2024" u="1"/>
        <s v="I.T. ADQ. MINA 020/2024" u="1"/>
        <s v="CMB/EMC/O.CIV-ADQ/004/IT-004/2024" u="1"/>
        <s v="CMB/EMC/O.CIV-ADQ/003/IT-003/2024" u="1"/>
        <s v="IT-PCPL-15/2024" u="1"/>
        <s v="IT-PCPL-05/2024" u="1"/>
        <d v="2015-06-10T00:00:00" u="1"/>
        <s v="EMC-IT-PLA-006/2024" u="1"/>
        <s v="I.T. ADQ. MINA 014/2024" u="1"/>
        <s v="LAB-INF-034/2023" u="1"/>
        <s v="I.T. ADQ. MINA 016/2024" u="1"/>
        <s v="I.T. ADQ. MINA 019/2024" u="1"/>
        <s v="LAB-INF-035/2023" u="1"/>
        <s v="CMB/EMC/O.CIV-ADQ/INF-008/2024" u="1"/>
        <s v="I.T. ADQ. MINA 004/2024" u="1"/>
        <s v="I.T. ADQ. MINA 005/2024" u="1"/>
      </sharedItems>
    </cacheField>
    <cacheField name="FECHA RES ADM" numFmtId="164">
      <sharedItems containsNonDate="0" containsDate="1" containsString="0" containsBlank="1" minDate="2022-12-28T00:00:00" maxDate="2024-12-30T00:00:00" count="147">
        <d v="2023-12-27T00:00:00"/>
        <d v="2024-04-16T00:00:00"/>
        <d v="2024-04-12T00:00:00"/>
        <d v="2024-05-29T00:00:00"/>
        <d v="2024-04-19T00:00:00"/>
        <d v="2024-06-14T00:00:00"/>
        <d v="2024-05-01T00:00:00"/>
        <d v="2024-04-30T00:00:00"/>
        <d v="2024-06-28T00:00:00"/>
        <m/>
        <d v="2024-05-02T00:00:00"/>
        <d v="2024-04-17T00:00:00"/>
        <d v="2024-06-24T00:00:00"/>
        <d v="2024-08-01T00:00:00"/>
        <d v="2024-04-26T00:00:00"/>
        <d v="2024-06-11T00:00:00"/>
        <d v="2024-05-20T00:00:00"/>
        <d v="2024-05-28T00:00:00"/>
        <d v="2024-05-17T00:00:00"/>
        <d v="2024-05-31T00:00:00"/>
        <d v="2024-05-16T00:00:00"/>
        <d v="2024-06-03T00:00:00"/>
        <d v="2024-06-17T00:00:00"/>
        <d v="2024-07-01T00:00:00"/>
        <d v="2024-07-19T00:00:00"/>
        <d v="2024-07-02T00:00:00"/>
        <d v="2024-07-12T00:00:00"/>
        <d v="2024-07-10T00:00:00"/>
        <d v="2024-07-24T00:00:00"/>
        <d v="2024-08-13T00:00:00"/>
        <d v="2024-08-05T00:00:00"/>
        <d v="2024-07-22T00:00:00"/>
        <d v="2024-08-20T00:00:00"/>
        <d v="2024-07-23T00:00:00"/>
        <d v="2024-08-15T00:00:00"/>
        <d v="2023-11-13T00:00:00" u="1"/>
        <d v="2023-07-26T00:00:00" u="1"/>
        <d v="2023-04-20T00:00:00" u="1"/>
        <d v="2023-11-09T00:00:00" u="1"/>
        <d v="2023-07-18T00:00:00" u="1"/>
        <d v="2023-10-20T00:00:00" u="1"/>
        <d v="2023-03-27T00:00:00" u="1"/>
        <d v="2023-06-29T00:00:00" u="1"/>
        <d v="2024-04-08T00:00:00" u="1"/>
        <d v="2023-03-23T00:00:00" u="1"/>
        <d v="2023-09-27T00:00:00" u="1"/>
        <d v="2023-07-06T00:00:00" u="1"/>
        <d v="2023-12-29T00:00:00" u="1"/>
        <d v="2024-12-29T00:00:00" u="1"/>
        <d v="2024-03-19T00:00:00" u="1"/>
        <d v="2023-09-19T00:00:00" u="1"/>
        <d v="2023-09-15T00:00:00" u="1"/>
        <d v="2024-02-26T00:00:00" u="1"/>
        <d v="2024-03-07T00:00:00" u="1"/>
        <d v="2023-09-11T00:00:00" u="1"/>
        <d v="2023-06-05T00:00:00" u="1"/>
        <d v="2023-11-24T00:00:00" u="1"/>
        <d v="2024-02-14T00:00:00" u="1"/>
        <d v="2023-08-18T00:00:00" u="1"/>
        <d v="2023-11-20T00:00:00" u="1"/>
        <d v="2023-05-12T00:00:00" u="1"/>
        <d v="2023-08-14T00:00:00" u="1"/>
        <d v="2023-04-27T00:00:00" u="1"/>
        <d v="2023-11-16T00:00:00" u="1"/>
        <d v="2023-05-08T00:00:00" u="1"/>
        <d v="2023-04-19T00:00:00" u="1"/>
        <d v="2023-11-08T00:00:00" u="1"/>
        <d v="2023-07-21T00:00:00" u="1"/>
        <d v="2023-10-23T00:00:00" u="1"/>
        <d v="2024-08-02T00:00:00" u="1"/>
        <d v="2023-03-30T00:00:00" u="1"/>
        <d v="2023-10-19T00:00:00" u="1"/>
        <d v="2024-03-26T00:00:00" u="1"/>
        <d v="2024-04-07T00:00:00" u="1"/>
        <d v="2024-03-22T00:00:00" u="1"/>
        <d v="2023-09-26T00:00:00" u="1"/>
        <d v="2022-12-28T00:00:00" u="1"/>
        <d v="2023-12-28T00:00:00" u="1"/>
        <d v="2024-12-28T00:00:00" u="1"/>
        <d v="2024-03-18T00:00:00" u="1"/>
        <d v="2023-03-14T00:00:00" u="1"/>
        <d v="2024-03-14T00:00:00" u="1"/>
        <d v="2023-09-18T00:00:00" u="1"/>
        <d v="2024-02-29T00:00:00" u="1"/>
        <d v="2023-05-31T00:00:00" u="1"/>
        <d v="2023-06-12T00:00:00" u="1"/>
        <d v="2023-09-14T00:00:00" u="1"/>
        <d v="2023-05-23T00:00:00" u="1"/>
        <d v="2023-08-25T00:00:00" u="1"/>
        <d v="2023-05-19T00:00:00" u="1"/>
        <d v="2023-08-21T00:00:00" u="1"/>
        <d v="2023-11-23T00:00:00" u="1"/>
        <d v="2023-05-11T00:00:00" u="1"/>
        <d v="2024-01-24T00:00:00" u="1"/>
        <d v="2023-04-26T00:00:00" u="1"/>
        <d v="2023-10-26T00:00:00" u="1"/>
        <d v="2023-04-18T00:00:00" u="1"/>
        <d v="2023-11-07T00:00:00" u="1"/>
        <d v="2023-07-20T00:00:00" u="1"/>
        <d v="2023-08-01T00:00:00" u="1"/>
        <d v="2023-04-14T00:00:00" u="1"/>
        <d v="2023-03-29T00:00:00" u="1"/>
        <d v="2023-10-18T00:00:00" u="1"/>
        <d v="2023-04-10T00:00:00" u="1"/>
        <d v="2024-04-10T00:00:00" u="1"/>
        <d v="2023-04-06T00:00:00" u="1"/>
        <d v="2024-03-21T00:00:00" u="1"/>
        <d v="2023-06-23T00:00:00" u="1"/>
        <d v="2023-09-25T00:00:00" u="1"/>
        <d v="2023-03-13T00:00:00" u="1"/>
        <d v="2023-10-02T00:00:00" u="1"/>
        <d v="2023-09-13T00:00:00" u="1"/>
        <d v="2023-08-28T00:00:00" u="1"/>
        <d v="2024-02-20T00:00:00" u="1"/>
        <d v="2023-09-05T00:00:00" u="1"/>
        <d v="2023-09-01T00:00:00" u="1"/>
        <d v="2024-04-29T00:00:00" u="1"/>
        <d v="2023-04-21T00:00:00" u="1"/>
        <d v="2023-10-25T00:00:00" u="1"/>
        <d v="2023-04-17T00:00:00" u="1"/>
        <d v="2023-11-06T00:00:00" u="1"/>
        <d v="2024-03-28T00:00:00" u="1"/>
        <d v="2023-06-30T00:00:00" u="1"/>
        <d v="2024-04-09T00:00:00" u="1"/>
        <d v="2023-03-24T00:00:00" u="1"/>
        <d v="2023-10-13T00:00:00" u="1"/>
        <d v="2023-09-28T00:00:00" u="1"/>
        <d v="2022-12-30T00:00:00" u="1"/>
        <d v="2023-12-30T00:00:00" u="1"/>
        <d v="2024-03-20T00:00:00" u="1"/>
        <d v="2024-04-01T00:00:00" u="1"/>
        <d v="2023-07-03T00:00:00" u="1"/>
        <d v="2023-12-26T00:00:00" u="1"/>
        <d v="2023-03-16T00:00:00" u="1"/>
        <d v="2024-03-12T00:00:00" u="1"/>
        <d v="2024-03-08T00:00:00" u="1"/>
        <d v="2023-09-12T00:00:00" u="1"/>
        <d v="2024-02-23T00:00:00" u="1"/>
        <d v="2023-05-25T00:00:00" u="1"/>
        <d v="2023-06-06T00:00:00" u="1"/>
        <d v="2023-09-04T00:00:00" u="1"/>
        <d v="2023-01-30T00:00:00" u="1"/>
        <d v="2023-08-15T00:00:00" u="1"/>
        <d v="2023-04-28T00:00:00" u="1"/>
        <d v="2023-11-17T00:00:00" u="1"/>
        <d v="2023-08-11T00:00:00" u="1"/>
        <d v="2023-04-24T00:00:00" u="1"/>
      </sharedItems>
    </cacheField>
    <cacheField name="RES ADM" numFmtId="0">
      <sharedItems containsBlank="1" count="126">
        <s v="CD-3"/>
        <s v="CD-245"/>
        <s v="CD-348"/>
        <s v="CD-346"/>
        <s v="CD-153"/>
        <s v="CD-398"/>
        <s v="CD-111"/>
        <s v="CD-157"/>
        <s v="CD-110"/>
        <s v="CD-338"/>
        <s v="CD-337.1"/>
        <m/>
        <s v="CD-352"/>
        <s v="CD-109"/>
        <s v="CD-351"/>
        <s v="CM-13"/>
        <s v="CD-360"/>
        <s v="CD-353"/>
        <s v="CD-472"/>
        <s v="CD-290"/>
        <s v="CD-301"/>
        <s v="CD-237"/>
        <s v="CD-373"/>
        <s v="CM-12"/>
        <s v="ANPE-37"/>
        <s v="CD-128"/>
        <s v="CD-189"/>
        <s v="CD-192"/>
        <s v="CM-14A"/>
        <s v="CD-233"/>
        <s v="CD-268"/>
        <s v="CD-454"/>
        <s v="CD-350"/>
        <s v="CD-455"/>
        <s v="CD-484"/>
        <s v="CD-233-A"/>
        <s v="CD-392"/>
        <s v="CD-246"/>
        <s v="CD-255"/>
        <s v="CD-130"/>
        <s v="CD-271"/>
        <s v="CD-387"/>
        <s v="CD-148"/>
        <s v="CD-390"/>
        <s v="CD-564"/>
        <s v="CD-343"/>
        <s v="CD-412"/>
        <s v="CD-490"/>
        <s v="CD-345"/>
        <s v="CD-573"/>
        <s v="CD-583"/>
        <s v="CD-417"/>
        <s v="CD-410"/>
        <s v="CD-415"/>
        <s v="CD-525"/>
        <s v="CD-2A"/>
        <s v="CD-526"/>
        <s v="CD-146"/>
        <s v="CD-257"/>
        <s v="CD-584"/>
        <s v="CD-409"/>
        <s v="CD-254"/>
        <s v="CD-261"/>
        <s v="CD-428"/>
        <s v="CD-57" u="1"/>
        <s v="CD-88" u="1"/>
        <s v="CD-5" u="1"/>
        <s v="CD-24" u="1"/>
        <s v="CD-55" u="1"/>
        <s v="CD-22" u="1"/>
        <s v="CD-113" u="1"/>
        <s v="CD-09" u="1"/>
        <s v="CD-210" u="1"/>
        <s v="CD-07" u="1"/>
        <s v="CD-36" u="1"/>
        <s v="CD-98" u="1"/>
        <s v="CD-199" u="1"/>
        <s v="CD-337" u="1"/>
        <s v="CD-6" u="1"/>
        <s v="CD-34" u="1"/>
        <s v="CD-65" u="1"/>
        <s v="CD-184" u="1"/>
        <s v="CD-96" u="1"/>
        <s v="CD-32" u="1"/>
        <s v="CD-63" u="1"/>
        <s v="CD-30" u="1"/>
        <s v="CD-61" u="1"/>
        <s v="CD-92" u="1"/>
        <s v="CD-19" u="1"/>
        <s v="CM-3" u="1"/>
        <s v="CD-48" u="1"/>
        <s v="CD-46" u="1"/>
        <s v="CD-13" u="1"/>
        <s v="CD-44" u="1"/>
        <s v="CD-11" u="1"/>
        <s v="CD-42" u="1"/>
        <s v="CD-115" u="1"/>
        <s v="CD-29" u="1"/>
        <s v="CD-27" u="1"/>
        <s v="CD-58" u="1"/>
        <s v="CD-89" u="1"/>
        <s v="CD-25" u="1"/>
        <s v="CD-56" u="1"/>
        <s v="CD-87" u="1"/>
        <s v="CD-23" u="1"/>
        <s v="CD-21" u="1"/>
        <s v="CD-123" u="1"/>
        <s v="CD-39" u="1"/>
        <s v="CD-37" u="1"/>
        <s v="CD-66" u="1"/>
        <s v="CD-263" u="1"/>
        <s v="CD-64" u="1"/>
        <s v="CD-95" u="1"/>
        <s v="CD-62" u="1"/>
        <s v="CD-60" u="1"/>
        <s v="CD-91" u="1"/>
        <s v="CD-129" u="1"/>
        <s v="CD-114" u="1"/>
        <s v="CM-07" u="1"/>
        <s v="CD-18" u="1"/>
        <s v="CD-16" u="1"/>
        <s v="CD-4" u="1"/>
        <s v="CD-45" u="1"/>
        <s v="CD-12" u="1"/>
        <s v="CD-43" u="1"/>
        <s v="CD-10" u="1"/>
      </sharedItems>
    </cacheField>
    <cacheField name="NOTIF" numFmtId="0">
      <sharedItems containsBlank="1" count="471">
        <s v="CD-3-A"/>
        <s v="CD-245"/>
        <s v="CD-348"/>
        <s v="CD-346"/>
        <s v="CD-153"/>
        <s v="CD-398"/>
        <s v="CD-111"/>
        <s v="CD-157"/>
        <s v="CD-110"/>
        <s v="CD-338"/>
        <s v="CD-337.1"/>
        <m/>
        <s v="CD-352"/>
        <s v="CD-109"/>
        <s v="CD-351"/>
        <s v="CM-13"/>
        <s v="CD-360"/>
        <s v="CD-353"/>
        <s v="CD-472"/>
        <s v="CD-290"/>
        <s v="CD-301"/>
        <s v="CD-237"/>
        <s v="CD-373"/>
        <s v="CM-12"/>
        <s v="ANPE-37"/>
        <s v="CD-128"/>
        <s v="CD-189"/>
        <s v="CD-192"/>
        <s v="CM-14A"/>
        <s v="CD-233"/>
        <s v="CD-268"/>
        <s v="CD-454"/>
        <s v="CD-350"/>
        <s v="CD-455"/>
        <s v="CD-484"/>
        <s v="CD-233-A"/>
        <s v="CD-392"/>
        <s v="CD-246"/>
        <s v="CD-255"/>
        <s v="CD-130"/>
        <s v="CD-271"/>
        <s v="CD-387"/>
        <s v="CD-148"/>
        <s v="CD-390"/>
        <s v="CD-564"/>
        <s v="CD-343"/>
        <s v="CD-412"/>
        <s v="CD-490"/>
        <s v="CD-345"/>
        <s v="CD-573"/>
        <s v="CD-583"/>
        <s v="CD-417"/>
        <s v="CD-410"/>
        <s v="CD-415"/>
        <s v="CD-525"/>
        <s v="CD-2A"/>
        <s v="CD-526"/>
        <s v="CD-146"/>
        <s v="CD-257"/>
        <s v="CD-584"/>
        <s v="CD-409"/>
        <s v="CD-254"/>
        <s v="CD-261"/>
        <s v="CD-428"/>
        <s v="CD-342-A" u="1"/>
        <s v="CD-64.1" u="1"/>
        <s v="CD-272-A" u="1"/>
        <s v="CD-140-B" u="1"/>
        <s v="CM-26." u="1"/>
        <s v="CD-282-A" u="1"/>
        <s v="CD-438-B" u="1"/>
        <s v="CD-134-C" u="1"/>
        <s v="CD-230-B" u="1"/>
        <s v="CD-440-A" u="1"/>
        <s v="CD-320-B" u="1"/>
        <s v="CD-370.1" u="1"/>
        <s v="CD-394-A" u="1"/>
        <s v="CM-08-A.1" u="1"/>
        <s v="CD-342-B" u="1"/>
        <s v="CD-10" u="1"/>
        <s v="CD-272-B" u="1"/>
        <s v="CD-140-C" u="1"/>
        <s v="CD-03" u="1"/>
        <s v="CD-11" u="1"/>
        <s v="CD-85.1" u="1"/>
        <s v="CM-08-A.2" u="1"/>
        <s v="CD-282-B" u="1"/>
        <s v="CD-04" u="1"/>
        <s v="CD-12" u="1"/>
        <s v="CD-320-C" u="1"/>
        <s v="CD-13" u="1"/>
        <s v="CD-21" u="1"/>
        <s v="CD-107"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121" u="1"/>
        <s v="CD-305" u="1"/>
        <s v="CD-27" u="1"/>
        <s v="CD-35" u="1"/>
        <s v="CD-43" u="1"/>
        <s v="CD-259" u="1"/>
        <s v="CD-235" u="1"/>
        <s v="ANPE-39-B" u="1"/>
        <s v="CD-28" u="1"/>
        <s v="CD-36" u="1"/>
        <s v="CD-44" u="1"/>
        <s v="CD-52" u="1"/>
        <s v="ANPE-15-B" u="1"/>
        <s v="CD-177" u="1"/>
        <s v="CD-60" u="1"/>
        <s v="CD-349" u="1"/>
        <s v="CD-33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467" u="1"/>
        <s v="CD-443" u="1"/>
        <s v="CD-431" u="1"/>
        <s v="CM-20" u="1"/>
        <s v="CD-58" u="1"/>
        <s v="CD-66" u="1"/>
        <s v="ANPE-33" u="1"/>
        <s v="CD-293" u="1"/>
        <s v="ANPE-34" u="1"/>
        <s v="CD-10-A" u="1"/>
        <s v="CD-10-B" u="1"/>
        <s v="CD-10-C" u="1"/>
        <s v="ANPE-12" u="1"/>
        <s v="CD-75"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170"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597">
        <s v="CD-3"/>
        <s v="CD-245"/>
        <s v="CD-348"/>
        <s v="CD-346"/>
        <s v="CD-153"/>
        <s v="CD-398"/>
        <s v="CD-111"/>
        <s v="CD-157"/>
        <s v="CD-110"/>
        <s v="CD-338"/>
        <s v="CD-337.1"/>
        <m/>
        <s v="CD-352"/>
        <s v="CD-109"/>
        <s v="CD-351"/>
        <s v="CM-13"/>
        <s v="CD-360"/>
        <s v="CD-353"/>
        <s v="CD-472"/>
        <s v="CD-290"/>
        <s v="CD-301"/>
        <s v="CD-237"/>
        <s v="CD-373"/>
        <s v="CM-12"/>
        <s v="ANPE-37"/>
        <s v="CD-128"/>
        <s v="CD-189"/>
        <s v="CD-192"/>
        <s v="CM-14A"/>
        <s v="CD-233"/>
        <s v="CD-268"/>
        <s v="CD-454"/>
        <s v="CD-350"/>
        <s v="CD-455"/>
        <s v="CD-484"/>
        <s v="CD-233-A"/>
        <s v="CD-392"/>
        <s v="CD-246"/>
        <s v="CD-255"/>
        <s v="CD-130"/>
        <s v="CD-271"/>
        <s v="CD-387"/>
        <s v="CD-148"/>
        <s v="CD-390"/>
        <s v="CD-564"/>
        <s v="CD-343"/>
        <s v="CD-412"/>
        <s v="CD-490"/>
        <s v="CD-573"/>
        <s v="CD-583"/>
        <s v="CD-417"/>
        <s v="CD-410"/>
        <s v="CD-415"/>
        <s v="CD-525"/>
        <s v="CD-2A"/>
        <s v="CD-526"/>
        <s v="CD-146"/>
        <s v="CD-257"/>
        <s v="CD-584"/>
        <s v="CD-409"/>
        <s v="CD-254"/>
        <s v="CD-261"/>
        <s v="CD-428"/>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String="0" containsBlank="1" containsNumber="1" minValue="235" maxValue="465050"/>
    </cacheField>
    <cacheField name="N° OC/NOTIFICACION" numFmtId="0">
      <sharedItems containsMixedTypes="1" containsNumber="1" containsInteger="1" minValue="0" maxValue="0" count="64">
        <s v="CD-3-A"/>
        <s v="CD-245"/>
        <s v="CD-348"/>
        <s v="CD-346"/>
        <s v="CD-153"/>
        <s v="CD-398"/>
        <s v="CD-111"/>
        <s v="CD-157"/>
        <s v="CD-110"/>
        <s v="CD-338"/>
        <s v="CD-337.1"/>
        <n v="0"/>
        <s v="CD-352"/>
        <s v="CD-109"/>
        <s v="CD-351"/>
        <s v="CM-13"/>
        <s v="CD-360"/>
        <s v="CD-353"/>
        <s v="CD-472"/>
        <s v="CD-290"/>
        <s v="CD-301"/>
        <s v="CD-237"/>
        <s v="CD-373"/>
        <s v="CM-12"/>
        <s v="ANPE-37"/>
        <s v="CD-128"/>
        <s v="CD-189"/>
        <s v="CD-192"/>
        <s v="CM-14A"/>
        <s v="CD-233"/>
        <s v="CD-268"/>
        <s v="CD-454"/>
        <s v="CD-350"/>
        <s v="CD-455"/>
        <s v="CD-484"/>
        <s v="CD-233-A"/>
        <s v="CD-392"/>
        <s v="CD-246"/>
        <s v="CD-255"/>
        <s v="CD-130"/>
        <s v="CD-271"/>
        <s v="CD-387"/>
        <s v="CD-148"/>
        <s v="CD-390"/>
        <s v="CD-564"/>
        <s v="CD-343"/>
        <s v="CD-412"/>
        <s v="CD-490"/>
        <s v="CD-345"/>
        <s v="CD-573"/>
        <s v="CD-583"/>
        <s v="CD-417"/>
        <s v="CD-410"/>
        <s v="CD-415"/>
        <s v="CD-525"/>
        <s v="CD-2A"/>
        <s v="CD-526"/>
        <s v="CD-146"/>
        <s v="CD-257"/>
        <s v="CD-584"/>
        <s v="CD-409"/>
        <s v="CD-254"/>
        <s v="CD-261"/>
        <s v="CD-428"/>
      </sharedItems>
    </cacheField>
    <cacheField name="CONTRATO" numFmtId="0">
      <sharedItems containsBlank="1" containsMixedTypes="1" containsNumber="1" containsInteger="1" minValue="200" maxValue="200" count="29">
        <s v="EMC-UAL-033-CD-03/2024"/>
        <s v="EMC-UAL-145-CD-245/2024"/>
        <s v="EMC-UAL-107-CD-348/2024"/>
        <m/>
        <s v="CD-111"/>
        <s v="EMC-UAL-192-CD-337/2024"/>
        <s v="EMC-UAL-159-CD-352/2024"/>
        <s v="EMC-UAL-185-CD-351/2024"/>
        <s v="CD-360"/>
        <s v="EMC-UAL-158-CD-353/2024"/>
        <s v="EMC-UAL-156-CD-472/2024"/>
        <s v="EMC-UAL-181-CD-290/2024"/>
        <s v="EMC-UAL-170-CD-301/2024"/>
        <s v="EMC-UAL-167-CD-373/2024"/>
        <s v="EMC-UAL-179-CD-128/2024"/>
        <s v="EMC-UAL-178-CD-233/2024"/>
        <s v="EMC-UAL-171-CD-268/2024"/>
        <s v="EMC-UAL-175-CD-233-A/2024"/>
        <s v="EMC-UAL-186-CD-392/2024"/>
        <s v="EMC-UAL-193-CD-246/2024"/>
        <s v="EMC-UAL-197-CD-130/2024"/>
        <s v="EMC-UAL-196-CD-271/2024"/>
        <s v="EMC-UAL-194-CD-148/2024"/>
        <s v="EMC-UAL-195-CD-390/2024"/>
        <s v="EMC-UAL-209-CD-564/2024"/>
        <s v="EMC-UAL-226-CD-343/2024"/>
        <s v="EMC-UAL-227-CD-573/2024"/>
        <s v="EMC-UAL-210-CD-410/2024"/>
        <n v="200" u="1"/>
      </sharedItems>
    </cacheField>
    <cacheField name="PROVEEDOR" numFmtId="0">
      <sharedItems containsBlank="1" containsMixedTypes="1" containsNumber="1" containsInteger="1" minValue="0" maxValue="0" count="54">
        <s v="FABIAN ESPINOZA UREÑA - ASERRADERO ESPINOZA"/>
        <s v="INDUSTRIAS CMTR S.R.L."/>
        <s v="ISI MUSTANG BOLIVIA S.R.L."/>
        <s v="COMPAÑÍA COMERCIALIZADORA DE MAQUINARIA PUNTOMAQ S.A."/>
        <s v="TIDHEM - EDITH GONZALES PEÑA"/>
        <s v="ASERRADERO ECONOMICO - JOSE FELIX QUIROGA VARGAS"/>
        <s v="INTERQUIMICA INDUSTRIAL S.A."/>
        <s v="ELECTRORED BOLIVIA SRL"/>
        <s v="IMPORTADORA NICHOLSON"/>
        <m/>
        <s v="GEODATUM - GROVER MIRANDA MORALES"/>
        <s v="CONSTRUCTORA CIVILNOV - EVERTH COPA SOZA"/>
        <s v="WET CHEMICAL BOLIVIA SRL"/>
        <s v="FINI LAGER S.A."/>
        <s v="AYSÚ MEDIO AMBIENTE Y DESARROLLO SOTENIBLE S.R.L."/>
        <s v="TRIFORCE INGENIERIA S.R.L."/>
        <s v="ELECTRICAL PRODUCTS &amp; ENGINEERING LTDA"/>
        <s v="EPIROC BOLIVIA S.A. EQUIPOS Y SERVICIOS"/>
        <s v="INGENIERIA Y  SERVICIOS VALCESFRA - CESAR FRANKLIN VALENCIA AGUILAR"/>
        <s v="DISTRIBUIDORA ZABDIAJ"/>
        <s v="EMPRESA MULTIDISCIPLINARIA VELJET S.R.L."/>
        <s v="MONTLECONS - MONTAÑO LEDESMA JORGE"/>
        <s v="RUBEN LOPEZ CONDORI"/>
        <s v="MONOPOL LTDA"/>
        <s v="MOLYREYS EMPRESA CONSTRUCTORA MOLINAS REYES S.R.L."/>
        <s v="PLASTIFORTE S.R.L."/>
        <s v="GUIMELTEC   Guido Ramon Gonzales  Alanez"/>
        <s v="SOCIEDAD COMERCIAL LA LLAVE S.A."/>
        <s v="PROCESOS &amp; INGENIERIA &quot;PI S.R.L.&quot;"/>
        <s v="MATELMECs - NESTOR CHACON CARDENAS"/>
        <s v="MAQ-MAN SERVICIOS Y REPUESTOS - PAOLA LUCIANA MEDRANO PACHECO"/>
        <s v="SOCIEDAD COMERCIAL E INDUSTRIAL HANSA LTDA."/>
        <s v="MARTHA JEANNETTE GUEVARA ROJAS DE GONZALES-&quot;M.G.R.&quot;"/>
        <s v="JONAS CALIZAYA VILLCA"/>
        <s v="GERMAN GONGORA CRUZ"/>
        <s v="SUMINISTROS TECNICOS INDUSTRIALES Y SOLDADURA S.R.L."/>
        <s v="BECO INTERNACIONAL LTDA."/>
        <s v="IMPORT-EXPORT &quot;LAS LOMAS LTDA&quot;"/>
        <s v="ESTRUMJOR MULTISERVICIOS - JHONNY ROQUE MAMANI"/>
        <s v="MANUFACTURAS FUNDIDAS DE ACERO BOLIVIA S.R.L. (MAFABOL S.R.L.)"/>
        <s v="MAQUINAS INDUSTRIALES ROLANDO VELASCO"/>
        <s v="MAQ-MAN SERVICIOS Y REPUESTOS - PAOLA LUICIANA MEDRANO PACHECO"/>
        <s v="PRECISUR - VICENTE CLAURE BUTRON"/>
        <s v="FERROCENTRO - ARMANDO VARGAS MEDINA"/>
        <s v="PRODMETAL - CARLOS GARFIAS SOLIZ"/>
        <s v="COMERCIAL ANDY MAC - RENE LUIS CRISPIN ACHA"/>
        <s v="GERMAN CHOQUE COLQUE"/>
        <s v="ENERGYTRON INGENIERIA S.R.L."/>
        <s v="GLAZTOR S.R.L."/>
        <s v="DESMART LTDA"/>
        <s v="NOSTER TEC - SERVICIOS TECNOLOGICOS, SOCIEDAD DE RESPONSABILIDAD LIMITADA"/>
        <s v="MONTLECONS - MONTAÑO LEDEZMA JORGE"/>
        <s v="FUENTESCONS - VALENTIN FUENTES GAMBO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1">
        <n v="300"/>
        <n v="40"/>
        <n v="100"/>
        <n v="10"/>
        <n v="15"/>
        <n v="3"/>
        <m/>
        <n v="7"/>
        <n v="30"/>
        <n v="27"/>
        <n v="180"/>
        <n v="120"/>
        <n v="98"/>
        <n v="60"/>
        <n v="20"/>
        <n v="25"/>
        <n v="4"/>
        <n v="5"/>
        <n v="6"/>
        <n v="90"/>
        <n v="35"/>
        <n v="45"/>
        <n v="150"/>
        <n v="14"/>
        <n v="250" u="1"/>
        <n v="350" u="1"/>
        <n v="82" u="1"/>
        <n v="295" u="1"/>
        <n v="344" u="1"/>
        <n v="220" u="1"/>
        <n v="140" u="1"/>
        <n v="290" u="1"/>
        <n v="80" u="1"/>
        <n v="9" u="1"/>
        <n v="1" u="1"/>
        <n v="190" u="1"/>
        <n v="105" u="1"/>
        <n v="65" u="1"/>
        <n v="280" u="1"/>
        <n v="160" u="1"/>
        <n v="330" u="1"/>
        <n v="28" u="1"/>
        <n v="18" u="1"/>
        <n v="12" u="1"/>
        <n v="2" u="1"/>
        <n v="50" u="1"/>
        <n v="21" u="1"/>
        <n v="210" u="1"/>
        <n v="155" u="1"/>
        <n v="320" u="1"/>
        <n v="318" u="1"/>
        <n v="17" u="1"/>
        <n v="260" u="1"/>
        <n v="55" u="1"/>
        <n v="230" u="1"/>
        <n v="310" u="1"/>
        <n v="8" u="1"/>
        <n v="200" u="1"/>
        <n v="110" u="1"/>
        <n v="70" u="1"/>
        <n v="145" u="1"/>
      </sharedItems>
    </cacheField>
    <cacheField name="CAL/HAB" numFmtId="0">
      <sharedItems containsNonDate="0" containsString="0" containsBlank="1"/>
    </cacheField>
    <cacheField name="FECHA DE COTIZACION" numFmtId="14">
      <sharedItems containsNonDate="0" containsDate="1" containsString="0" containsBlank="1" minDate="2022-10-12T00:00:00" maxDate="2024-12-07T00:00:00" count="170">
        <d v="2023-12-06T00:00:00"/>
        <d v="2024-03-28T00:00:00"/>
        <d v="2024-04-01T00:00:00"/>
        <d v="2024-04-03T00:00:00"/>
        <d v="2024-04-04T00:00:00"/>
        <d v="2024-04-08T00:00:00"/>
        <m/>
        <d v="2024-04-09T00:00:00"/>
        <d v="2024-04-10T00:00:00"/>
        <d v="2024-04-11T00:00:00"/>
        <d v="2024-04-12T00:00:00"/>
        <d v="2024-03-19T00:00:00"/>
        <d v="2024-04-19T00:00:00"/>
        <d v="2024-04-22T00:00:00"/>
        <d v="2024-04-18T00:00:00"/>
        <d v="2024-04-23T00:00:00"/>
        <d v="2024-04-24T00:00:00"/>
        <d v="2024-05-14T00:00:00"/>
        <d v="2024-03-25T00:00:00"/>
        <d v="2024-05-28T00:00:00"/>
        <d v="2024-05-02T00:00:00"/>
        <d v="2024-04-05T00:00:00"/>
        <d v="2024-05-07T00:00:00"/>
        <d v="2024-05-13T00:00:00"/>
        <d v="2024-05-15T00:00:00"/>
        <d v="2024-05-22T00:00:00"/>
        <d v="2024-05-17T00:00:00"/>
        <d v="2024-05-21T00:00:00"/>
        <d v="2024-05-23T00:00:00"/>
        <d v="2024-05-27T00:00:00"/>
        <d v="2024-05-29T00:00:00"/>
        <d v="2024-06-10T00:00:00"/>
        <d v="2024-06-11T00:00:00"/>
        <d v="2024-06-17T00:00:00"/>
        <d v="2024-06-14T00:00:00"/>
        <d v="2024-06-24T00:00:00"/>
        <d v="2024-06-06T00:00:00"/>
        <d v="2024-06-26T00:00:00"/>
        <d v="2024-07-04T00:00:00"/>
        <d v="2024-07-02T00:00:00"/>
        <d v="2024-07-08T00:00:00"/>
        <d v="2024-07-16T00:00:00"/>
        <d v="2024-07-12T00:00:00"/>
        <d v="2024-07-30T00:00:00"/>
        <d v="2024-07-01T00:00:00"/>
        <d v="2024-08-07T00:00:00"/>
        <d v="2024-08-08T00:00:00"/>
        <d v="2023-05-05T00:00:00" u="1"/>
        <d v="2023-08-03T00:00:00" u="1"/>
        <d v="2023-10-20T00:00:00" u="1"/>
        <d v="2023-04-12T00:00:00" u="1"/>
        <d v="2023-11-01T00:00:00" u="1"/>
        <d v="2023-03-27T00:00:00" u="1"/>
        <d v="2024-03-27T00:00:00" u="1"/>
        <d v="2023-07-10T00:00:00" u="1"/>
        <d v="2022-10-12T00:00:00" u="1"/>
        <d v="2023-03-23T00:00:00" u="1"/>
        <d v="2023-10-12T00:00:00" u="1"/>
        <d v="2023-09-27T00:00:00" u="1"/>
        <d v="2023-03-15T00:00:00" u="1"/>
        <d v="2023-10-04T00:00:00" u="1"/>
        <d v="2024-02-26T00:00:00" u="1"/>
        <d v="2023-08-30T00:00:00" u="1"/>
        <d v="2023-05-24T00:00:00" u="1"/>
        <d v="2022-11-28T00:00:00" u="1"/>
        <d v="2023-06-05T00:00:00" u="1"/>
        <d v="2023-08-22T00:00:00" u="1"/>
        <d v="2023-06-01T00:00:00" u="1"/>
        <d v="2023-05-16T00:00:00" u="1"/>
        <d v="2024-01-29T00:00:00" u="1"/>
        <d v="2023-01-25T00:00:00" u="1"/>
        <d v="2023-08-14T00:00:00" u="1"/>
        <d v="2023-04-27T00:00:00" u="1"/>
        <d v="2023-05-08T00:00:00" u="1"/>
        <d v="2023-07-21T00:00:00" u="1"/>
        <d v="2023-10-23T00:00:00" u="1"/>
        <d v="2023-08-02T00:00:00" u="1"/>
        <d v="2023-10-19T00:00:00" u="1"/>
        <d v="2023-04-11T00:00:00" u="1"/>
        <d v="2023-03-22T00:00:00" u="1"/>
        <d v="2023-10-11T00:00:00" u="1"/>
        <d v="2023-06-24T00:00:00" u="1"/>
        <d v="2023-09-26T00:00:00" u="1"/>
        <d v="2024-03-14T00:00:00" u="1"/>
        <d v="2024-02-29T00:00:00" u="1"/>
        <d v="2023-05-31T00:00:00" u="1"/>
        <d v="2023-06-12T00:00:00" u="1"/>
        <d v="2023-09-14T00:00:00" u="1"/>
        <d v="2024-02-25T00:00:00" u="1"/>
        <d v="2023-03-06T00:00:00" u="1"/>
        <d v="2023-08-29T00:00:00" u="1"/>
        <d v="2024-03-06T00:00:00" u="1"/>
        <d v="2022-12-12T00:00:00" u="1"/>
        <d v="2023-05-23T00:00:00" u="1"/>
        <d v="2023-03-02T00:00:00" u="1"/>
        <d v="2023-08-25T00:00:00" u="1"/>
        <d v="2023-12-04T00:00:00" u="1"/>
        <d v="2023-08-17T00:00:00" u="1"/>
        <d v="2023-08-13T00:00:00" u="1"/>
        <d v="2024-01-24T00:00:00" u="1"/>
        <d v="2023-08-09T00:00:00" u="1"/>
        <d v="2023-07-24T00:00:00" u="1"/>
        <d v="2023-05-03T00:00:00" u="1"/>
        <d v="2023-01-16T00:00:00" u="1"/>
        <d v="2023-04-18T00:00:00" u="1"/>
        <d v="2023-11-07T00:00:00" u="1"/>
        <d v="2023-07-20T00:00:00" u="1"/>
        <d v="2023-04-10T00:00:00" u="1"/>
        <d v="2023-07-12T00:00:00" u="1"/>
        <d v="2023-04-06T00:00:00" u="1"/>
        <d v="2023-09-29T00:00:00" u="1"/>
        <d v="2023-03-21T00:00:00" u="1"/>
        <d v="2023-10-10T00:00:00" u="1"/>
        <d v="2024-03-21T00:00:00" u="1"/>
        <d v="2023-06-23T00:00:00" u="1"/>
        <d v="2023-09-25T00:00:00" u="1"/>
        <d v="2024-04-02T00:00:00" u="1"/>
        <d v="2023-03-17T00:00:00" u="1"/>
        <d v="2023-10-06T00:00:00" u="1"/>
        <d v="2023-06-19T00:00:00" u="1"/>
        <d v="2023-06-15T00:00:00" u="1"/>
        <d v="2024-02-28T00:00:00" u="1"/>
        <d v="2023-09-13T00:00:00" u="1"/>
        <d v="2022-11-30T00:00:00" u="1"/>
        <d v="2024-03-05T00:00:00" u="1"/>
        <d v="2023-05-22T00:00:00" u="1"/>
        <d v="2023-08-24T00:00:00" u="1"/>
        <d v="2024-03-01T00:00:00" u="1"/>
        <d v="2023-09-01T00:00:00" u="1"/>
        <d v="2023-01-27T00:00:00" u="1"/>
        <d v="2023-08-16T00:00:00" u="1"/>
        <d v="2023-02-08T00:00:00" u="1"/>
        <d v="2023-07-31T00:00:00" u="1"/>
        <d v="2023-04-25T00:00:00" u="1"/>
        <d v="2023-04-21T00:00:00" u="1"/>
        <d v="2023-05-02T00:00:00" u="1"/>
        <d v="2024-01-15T00:00:00" u="1"/>
        <d v="2023-04-17T00:00:00" u="1"/>
        <d v="2023-03-28T00:00:00" u="1"/>
        <d v="2023-07-11T00:00:00" u="1"/>
        <d v="2023-03-24T00:00:00" u="1"/>
        <d v="2023-06-26T00:00:00" u="1"/>
        <d v="2023-09-28T00:00:00" u="1"/>
        <d v="2023-03-20T00:00:00" u="1"/>
        <d v="2023-03-16T00:00:00" u="1"/>
        <d v="2024-03-12T00:00:00" u="1"/>
        <d v="2023-06-14T00:00:00" u="1"/>
        <d v="2023-02-27T00:00:00" u="1"/>
        <d v="2024-02-27T00:00:00" u="1"/>
        <d v="2023-05-29T00:00:00" u="1"/>
        <d v="2023-08-31T00:00:00" u="1"/>
        <d v="2024-03-08T00:00:00" u="1"/>
        <d v="2023-09-12T00:00:00" u="1"/>
        <d v="2023-05-25T00:00:00" u="1"/>
        <d v="2023-12-14T00:00:00" u="1"/>
        <d v="2022-11-29T00:00:00" u="1"/>
        <d v="2024-03-04T00:00:00" u="1"/>
        <d v="2023-06-06T00:00:00" u="1"/>
        <d v="2024-02-19T00:00:00" u="1"/>
        <d v="2023-08-23T00:00:00" u="1"/>
        <d v="2023-06-02T00:00:00" u="1"/>
        <d v="2023-02-15T00:00:00" u="1"/>
        <d v="2023-09-04T00:00:00" u="1"/>
        <d v="2024-02-15T00:00:00" u="1"/>
        <d v="2023-05-17T00:00:00" u="1"/>
        <d v="2023-08-19T00:00:00" u="1"/>
        <d v="2024-12-06T00:00:00" u="1"/>
        <d v="2023-04-28T00:00:00" u="1"/>
        <d v="2023-02-07T00:00:00" u="1"/>
        <d v="2023-04-24T00:00:00" u="1"/>
      </sharedItems>
    </cacheField>
    <cacheField name="FECHA DE CONFIRMACION" numFmtId="49">
      <sharedItems containsDate="1" containsBlank="1" containsMixedTypes="1" minDate="2024-03-27T00:00:00" maxDate="2024-03-28T00:00:00" count="47">
        <s v="21/02/2024"/>
        <s v="06/05/2024"/>
        <s v="26/04/2024"/>
        <m/>
        <s v="08/05/2024"/>
        <s v="09/05/2024"/>
        <s v="14/05/2024"/>
        <s v="31/05/2024"/>
        <s v="12/07/2024"/>
        <s v="10/06/2024"/>
        <s v="08/07/2024"/>
        <s v="15/05/2024"/>
        <s v="17/05/2024"/>
        <s v="07/06/2024"/>
        <s v="01/07/2024"/>
        <s v="20/06/2024"/>
        <s v="18/06/2024"/>
        <s v="14/06/2024"/>
        <s v="17/07/2024"/>
        <s v="02/07/2024"/>
        <s v="15/07/2024"/>
        <s v="10/07/2024"/>
        <s v="01/08/2024"/>
        <s v="12/08/2024"/>
        <s v="28/06/2024"/>
        <s v="18/07/2024"/>
        <s v="19/07/2024"/>
        <s v="13/08/2024"/>
        <s v="14/02/2024" u="1"/>
        <s v="25/01/2024" u="1"/>
        <s v="02/04/2024" u="1"/>
        <s v="22/03/2024" u="1"/>
        <s v="04/04/2024" u="1"/>
        <s v="26/03/2024" u="1"/>
        <s v="08/03/2024" u="1"/>
        <s v="02/02/2024" u="1"/>
        <s v="08/02/2023" u="1"/>
        <d v="2024-03-27T00:00:00" u="1"/>
        <s v="26/01/2024" u="1"/>
        <s v="08/02/2024" u="1"/>
        <s v="17/01/2024" u="1"/>
        <s v="03/04/2024" u="1"/>
        <s v="19/01/2024" u="1"/>
        <s v="27/03/2024" u="1"/>
        <s v="14/03/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89">
        <s v="CLQ-24-CD-3/2023/2024 ADQUISICIÓN DE MADERA EUCALIPTO, MODALIDAD DIRECTA, (RECURRENTE GESTION 2024)"/>
        <s v="CLQ-24-CD-245/2024 ADQUISICION DE BROCA MECANICA Y RODAMIENTO PARA CARRO MINERO V40"/>
        <s v="CLQ-24-CD-348/2024 ADQUISICION DE TABLERO DE ARRANQUE PARA CENTRO DE CONTROL DE MOTORES"/>
        <s v="CLQ-24-CD-346/2024 ADQUISICION DE DIFERENTES FILTROS PARA EQUIPO PESADO"/>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10/2024 ADQUISICION DE REPUESTOS PARA CARGADORES FRONTALES"/>
        <s v="CLQ-24-CD-338/2024 ADQUISICIÓN DE ACCESORIOS PARA TUBERIAS"/>
        <s v="CLQ-24-CD-337/2024 ADQUISICION DE GRAPAS (ECLISES) PARA MALLA DE VIBRADORAS"/>
        <s v="CLQ-24-CM-14/2024 ADQUISICIÓN DE INSUMOS DE LIMPIEZA DE TANQUE Y PISINAS"/>
        <s v="CLQ-24-CD-352/2024 SERVICIO DE CONSULTORIA PARA ESTUDIOS TECNICOS DE BATIMETRIA DE DIQUE DE COLAS"/>
        <s v="CLQ-24-CD-109/2024 ADQUISICIÓN DE MATERIAL ELÉCTRICO PARA LÍNEAS Y SUBESTACIÓN ELÉCTRICA"/>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472/2024 ADQUISICIÓN DE FUENTE DE ALIMENTACIÓN, MÓDULOS DE COMUNICACIÓN Y ACCESORIOS PARA PLC"/>
        <s v="CLQ-24-CD-290/2024 ADQUISICIÓN DE CONTACTORES TRIFASICOS EN VACIO DE MEDIA TENSIÓN, CONTACTORES DE RESISTENCIA Y CONTROL DE GIRO PARA WINCHES MINA DE LA EMPRESA MINERA COLQUIRI"/>
        <s v="CLQ-24-CD-301/2024 ADQUISICIÓN DE REPUESTOS PARA EQUIPO DE BAJO PERFIL"/>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189/2024 SERVICIO DE ALQUILER DE EQUIPO PESADO"/>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454/2024 SERVICIO DE MANTENIMIENTO DE COMPRESORAS"/>
        <s v="CLQ-24-CD-350/2024 SERVICIO DE MANTENIMIENTO DE EQUIPOS PLANTA"/>
        <s v="CLQ-24-CD-455/2024 SERVICIO DE MANTENIMIENTO Y REPARACION DE MUESTREADORES"/>
        <s v="CLQ-24-CD-484/2024 SERVICIO DE MANTENIMIENTO EXCAVADORA MARCA VOLVO MODELO: EC210BLC"/>
        <s v="CLQ-24-CD-233-A/2024 SERVICIOS DE MANTENIMIENTO MECANIZADO DE CATALINA Y PIÑON DE MECANISMO TH DE ZINC"/>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387/2024 ADQUISICIÓN DE PLANCHAS DE ACERO ANTIDESGASTE PARA MAESTRANZA MINA"/>
        <s v="CLQ-24-CD-180/2024 ADQUISICIÓN DE REPUESTOS PARA EL SISTEMA ELECTRICO DE WINCHES MINA"/>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343/2024 ADQUISICIÓN DE REPUESTOS PARA CLASIFICADOR HELICOIDAL DE Sn"/>
        <s v="CLQ-24-CD-412/2024 ADQUISICIÓN DE MÁQUINAS DE COSTURA PORTÁTILES PARA TELA DE FILTRADO"/>
        <s v="CLQ-24-CD-188/2024 SERVICIO DE TRASLADO CARGA MINERALIZADA INTERNO"/>
        <s v="CLQ-24-CD-490/2024 SERVICIOS DE REPARACIÓN Y MANTENIMIENTO DE CAMIÓN GRUA "/>
        <s v="CLQ-24-CD-345/2024 ADQUISICIÓN DE REPUESTOS PARA CAMIONETAS"/>
        <s v="CLQ-24-CD-573/2024 SERVICIO DE MANTENIMIENTO Y CALIBRACIÓN DE BALANZA"/>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16/2024 ADQUISICIÓN DE GOMA EN PLANCHA PARA SKIP DEL WINCHE CUADRO VICTORIA"/>
        <s v="CLQ-24-CD-525/2024 ADQUISICIÓN DE ALAMBRES DE COBRE ESMALTADO Y AISLANTES PARA TALLER ELECTRICO"/>
        <s v="CLQ-24-CD-2A/2024 ADQUISICIÓN DE 4700 BOLSAS DE CEMENTO PORTLAND IP-40 PARA LA GESTION 2024 (REQUERIMIENTO DE ACUERDO A SOLICITUD POR LOTES DE CEMENTO)"/>
        <s v="CLQ-24-CD-526/2024 ADQUISICIÓN DE LUMINARIAS LED TIPO FAROL DE 48W PARA SCOOPTRAM, VOLQUETE Y LOCOMOTORAS DE LA EMPRESA MINERA COLQUIRI"/>
        <s v="CLQ-24-CD-146/2024 ADQUISICIÓN DE CUBETAS PARA ANALISIS DE MUESTRAS ANALIZADOR FRX"/>
        <s v="CLQ-24-CD-499/2024 ADQUISICIÓN DE HERRAMIENTAS ELECTRICAS"/>
        <s v="CLQ-24-CD-365/2024 CAPACITACIÓN EN REBOBINADO Y CALCULO DE INDUCIDOS PARA TALLER ELECTRICO"/>
        <s v="CLQ-24-CD-429/2024 ADQUISICIÓN DE MOTOR DE ARRANQUE, ALTERNADOR Y GRUPO ECM PARA PALA FRONTAL CAT 950H DE GARAJES DE LA EMPRESA MINERA COLQUIRI"/>
        <s v="CLQ-24-CD-445/2024 ADQUISICIÓN DE REPUESTOS PARA CARGADOR FRONTAL CAT 950H DE GARAJES DE LA EMPRESA MINERA COLQUIRI"/>
        <s v="CLQ-24-CD-257/2024 ADQUISICIÓN DE BLOQUES PREFABRICADOS DE HORMIGON (CON RESITENCIA A LA COMPRESIÓN MAYOR A 110 KG/CM2)"/>
        <s v="CLQ-24-CD-304/2024 ADQUISICIÓN DE CABLE DE ACERO DE 7/8&quot; PARA WINCHE DE LA RAMPA SAN JUANILLO DE LA EMPRESA MINERA COLQUIRI"/>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303/2024 ADQUISICION ACCESORIOS PARA EQUIPOS DE SOLDADURA"/>
        <s v="CLQ-24-CD-171/2024 ADQUISICION DE REPUESTOS PARA WINCHE MITSUBISHI DEL CUADRO SAN JOSE"/>
        <s v="CLQ-24-CD-440/2024 ADQUISICIÓN DE PINTURA AL OLEO"/>
        <s v="CLQ-24-CD-175/2024 SERVICIO DE MANTENIMIENTO DEL WINCHE DE LA RAMPA SAN JUANILLO"/>
        <s v="CLQ-24-CD-316-A/2024 ADQUISICIÓN DE EXTRACTORES DE DIFERENTES CAPACIDADES PARA TALLER ELECTRICO Y WINCHES"/>
        <s v="CLQ-24-CD-433/2024 ADQUISICIÓN DE PRECINTOS Y ACCESORIOS ELECTRICOS PARA TALLER ELECTRICO"/>
        <s v="CLQ-24-CD-433-A/2024 ADQUISICIÓN DE ALINEADORES DE POLEAS"/>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13/2024 ADQUISICIÓN DE EQUIPOS DE SOLDADURA Y DE APOYO A MAESTRANZA"/>
        <s v="CLQ-24-CD-452/2024 ADQUISICIÓN DE ANALIZADOR DE VIBRACIONES PARA LA SECCIÓN DE MANTENIMIENTO"/>
        <s v="CLQ-24-CD-405/2024 ADQUISICIÓN DE PINTURA EN AEROSOL"/>
        <s v="CLQ-24-CD-262/2024 ADQUISICIÓN DE AUTO RESCATADOR"/>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2"/>
        <n v="0"/>
        <n v="34" u="1"/>
        <n v="13" u="1"/>
        <n v="36" u="1"/>
        <n v="38" u="1"/>
        <n v="5" u="1"/>
        <n v="14" u="1"/>
        <n v="40" u="1"/>
        <n v="42" u="1"/>
        <n v="15" u="1"/>
        <n v="44"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00" longText="1">
        <s v="Durmiente de Eucalipto 6&quot; * 4&quot; * 4'_x000a_- Eucalipto de color blanco_x000a_- madera fresca de la mejor calidad_x000a_- sin deformaciones y respetando las medidas _x000a_- Sin rajaduras "/>
        <s v="Durmiente de Eucalipto 6&quot; * 4&quot; * 5'_x000a_- Eucalipto de color blanco_x000a_- madera fresca de la mejor calidad_x000a_- sin deformaciones y respetando las medidas _x000a_- Sin rajaduras "/>
        <s v="RODAMIENTO DE RODILLO CONICO PARA TRABAJOS PESADOS, ASSEMBLY COMPLETE 390/3920 TIMKEN USA PARA CARRO MINERO TIPO V40 "/>
        <s v="TABLERO DE ARRANQUE PARA CENTRO DE CONTROL DE MOTORES (MCC) "/>
        <s v="6742-01-4540 ELEMENTO ACEITE "/>
        <s v="ADHESIVO SILICONA P/ALTA TEMPERATURA "/>
        <s v="ESCALERA DE MADERA "/>
        <s v="BROCAS TE-CX 1x10 2206735 PARA ROTOMARTILLO HILTI TE 6-A36 "/>
        <s v="AUTOCONTRAIBLE, CONECTORES Y ACCESORIOS PARA TALLER ELECTRICO "/>
        <m/>
        <s v=" "/>
        <s v="DETERGENTE "/>
        <s v="SERVICIO DE CONSULTORIA POR PRODUCTO, PARA ESTUDIOS TECNICOS DE BATIMETRIA DE DIQUE DE COLAS "/>
        <s v="PAPEL PH "/>
        <s v="SERVICIO DE ALQUILER DE EQUIPO PESADO ALQUILER DE EXCAVADORA SOBRE ORUGAS"/>
        <s v="SERVICIO DE ALQUILER DE MAQUINARIA PESADO APERTURA DE CAMINO VECINAL EN LA COMUNIDAD DE HAMPATURI"/>
        <s v="PERNOS "/>
        <s v="LUMINARIAS LED TIPO FAROL DE 48 W, 5&quot; LUMINARIAS LED TIPO FAROL DE 48 W, 5&quot;"/>
        <s v="CUBETAS "/>
        <s v="TABLAS DE MADERA SEMIDURA ROJA, SECCION 12’’ x 1’’, L=3.0 m TIEMPO DE ENTREGA : 15 DIAS DESPUES DE LA NOTIFICACION"/>
        <s v="GEOMEMBRANA HDPE DE ALTA DENSIDAD_x000a_ESPESOR: 2,0 mm_x000a_ANCHO 7m_x000a_LARGO: 100 metros TIEMPO DE ENTREGA: 15 DIAS CALENDARIO_x000a_LUGAR DE ENTREGA EMPRESA MINERA COLQUIRI"/>
        <s v="ELECTRODO DE ALUMINIO 1/8’ Al-Si 5 (alcord) TIEMPO DE ENTREGA : 10 DIAS CALENDARIO_x000a_LUGAR DE ENTREGA: LA ENTREGA DEBE SER EN ALMACENES DE LA E.M.C_x000a_VALIDEZ DE LA COTIZACION: MINIMA DE 60 DIAS CALENDARIO"/>
        <s v="PORTAELECTRODOS 600 A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0" count="19">
        <s v="Pza."/>
        <s v="PZA"/>
        <s v="PIEZA"/>
        <s v="M3"/>
        <s v="SERVICIO"/>
        <s v="CAJA"/>
        <s v="PZAS"/>
        <s v="KIT"/>
        <s v="Hora"/>
        <s v="LITRO"/>
        <n v="0"/>
        <s v="BARRA"/>
        <s v="JUEGO"/>
        <s v="ROLLO"/>
        <s v="PIEZAS"/>
        <s v="KG"/>
        <s v="GALON"/>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1250000" count="208">
        <n v="30"/>
        <n v="39"/>
        <n v="132000"/>
        <n v="139000"/>
        <n v="547.72"/>
        <m/>
        <n v="250"/>
        <n v="1003"/>
        <n v="72983.95"/>
        <n v="48222"/>
        <n v="850"/>
        <n v="100"/>
        <n v="68850"/>
        <n v="17384.97"/>
        <n v="17160"/>
        <n v="235"/>
        <n v="54130"/>
        <n v="58446.43"/>
        <n v="290749.86"/>
        <n v="73070"/>
        <n v="10300"/>
        <n v="85920"/>
        <n v="168778.1"/>
        <n v="320"/>
        <n v="25084.35"/>
        <n v="35000"/>
        <n v="203701"/>
        <n v="227082"/>
        <n v="17748"/>
        <n v="9620"/>
        <n v="40150"/>
        <n v="67790"/>
        <n v="254000"/>
        <n v="255550"/>
        <n v="39451.5"/>
        <n v="106764"/>
        <n v="27039.21"/>
        <n v="9166.4699999999993"/>
        <n v="70500"/>
        <n v="129959.74"/>
        <n v="175603.15"/>
        <n v="8615"/>
        <n v="11600"/>
        <n v="9660"/>
        <n v="18600"/>
        <n v="7200"/>
        <n v="231432.72"/>
        <n v="48"/>
        <n v="9808.66"/>
        <n v="1956.31" u="1"/>
        <n v="108260" u="1"/>
        <n v="350" u="1"/>
        <n v="9000" u="1"/>
        <n v="53" u="1"/>
        <n v="431.92" u="1"/>
        <n v="33" u="1"/>
        <n v="23862" u="1"/>
        <n v="295" u="1"/>
        <n v="201538.46" u="1"/>
        <n v="168" u="1"/>
        <n v="68" u="1"/>
        <n v="21735" u="1"/>
        <n v="659" u="1"/>
        <n v="292" u="1"/>
        <n v="345" u="1"/>
        <n v="20995" u="1"/>
        <n v="94" u="1"/>
        <n v="23000" u="1"/>
        <n v="1250000" u="1"/>
        <n v="289" u="1"/>
        <n v="16.899999999999999" u="1"/>
        <n v="16000" u="1"/>
        <n v="120" u="1"/>
        <n v="20500" u="1"/>
        <n v="80" u="1"/>
        <n v="3232.46" u="1"/>
        <n v="2230" u="1"/>
        <n v="9050" u="1"/>
        <n v="72916.160000000003" u="1"/>
        <n v="2654" u="1"/>
        <n v="24300" u="1"/>
        <n v="14" u="1"/>
        <n v="2.5" u="1"/>
        <n v="88.61" u="1"/>
        <n v="1441.71" u="1"/>
        <n v="165000" u="1"/>
        <n v="45" u="1"/>
        <n v="46395.25" u="1"/>
        <n v="190" u="1"/>
        <n v="310.16000000000003" u="1"/>
        <n v="17400" u="1"/>
        <n v="20250" u="1"/>
        <n v="25" u="1"/>
        <n v="139080" u="1"/>
        <n v="10.5" u="1"/>
        <n v="105" u="1"/>
        <n v="281" u="1"/>
        <n v="22377.1" u="1"/>
        <n v="25.71" u="1"/>
        <n v="65" u="1"/>
        <n v="185100" u="1"/>
        <n v="122.72" u="1"/>
        <n v="15.9" u="1"/>
        <n v="6000" u="1"/>
        <n v="7.1" u="1"/>
        <n v="10.9" u="1"/>
        <n v="16800" u="1"/>
        <n v="51" u="1"/>
        <n v="40242" u="1"/>
        <n v="144043.26" u="1"/>
        <n v="91" u="1"/>
        <n v="2099" u="1"/>
        <n v="28" u="1"/>
        <n v="18" u="1"/>
        <n v="143235" u="1"/>
        <n v="328" u="1"/>
        <n v="581.04" u="1"/>
        <n v="90" u="1"/>
        <n v="1180" u="1"/>
        <n v="271048.28999999998" u="1"/>
        <n v="35.840000000000003" u="1"/>
        <n v="55000" u="1"/>
        <n v="238" u="1"/>
        <n v="27000" u="1"/>
        <n v="135.80000000000001" u="1"/>
        <n v="50" u="1"/>
        <n v="576.75" u="1"/>
        <n v="6500" u="1"/>
        <n v="5.9" u="1"/>
        <n v="89" u="1"/>
        <n v="288.22000000000003" u="1"/>
        <n v="203000.32000000001" u="1"/>
        <n v="269" u="1"/>
        <n v="162886.06" u="1"/>
        <n v="375" u="1"/>
        <n v="1317" u="1"/>
        <n v="84960" u="1"/>
        <n v="388379.22" u="1"/>
        <n v="75" u="1"/>
        <n v="86173.47" u="1"/>
        <n v="155" u="1"/>
        <n v="480" u="1"/>
        <n v="19564" u="1"/>
        <n v="88" u="1"/>
        <n v="17361" u="1"/>
        <n v="4560.12" u="1"/>
        <n v="739.82" u="1"/>
        <n v="15" u="1"/>
        <n v="265" u="1"/>
        <n v="1252.49" u="1"/>
        <n v="265440.8" u="1"/>
        <n v="96082" u="1"/>
        <n v="74" u="1"/>
        <n v="3954" u="1"/>
        <n v="10106.25" u="1"/>
        <n v="87" u="1"/>
        <n v="35221.199999999997" u="1"/>
        <n v="477.76" u="1"/>
        <n v="694.99" u="1"/>
        <n v="1450" u="1"/>
        <n v="650" u="1"/>
        <n v="2980" u="1"/>
        <n v="13000" u="1"/>
        <n v="205" u="1"/>
        <n v="137700" u="1"/>
        <n v="11.5" u="1"/>
        <n v="1870" u="1"/>
        <n v="23895" u="1"/>
        <n v="126" u="1"/>
        <n v="55" u="1"/>
        <n v="120026.75" u="1"/>
        <n v="272496" u="1"/>
        <n v="46.4" u="1"/>
        <n v="150" u="1"/>
        <n v="310" u="1"/>
        <n v="15.74" u="1"/>
        <n v="72" u="1"/>
        <n v="4000" u="1"/>
        <n v="41.76" u="1"/>
        <n v="20" u="1"/>
        <n v="241694.31" u="1"/>
        <n v="8" u="1"/>
        <n v="468" u="1"/>
        <n v="360" u="1"/>
        <n v="130915.5" u="1"/>
        <n v="10200" u="1"/>
        <n v="98" u="1"/>
        <n v="1913.52" u="1"/>
        <n v="80.8" u="1"/>
        <n v="2900" u="1"/>
        <n v="28780" u="1"/>
        <n v="46799" u="1"/>
        <n v="34" u="1"/>
        <n v="110309" u="1"/>
        <n v="1080" u="1"/>
        <n v="199" u="1"/>
        <n v="382.16" u="1"/>
        <n v="33861" u="1"/>
        <n v="24450" u="1"/>
        <n v="70" u="1"/>
        <n v="3258.1" u="1"/>
        <n v="31403" u="1"/>
        <n v="19.5" u="1"/>
        <n v="555.57000000000005" u="1"/>
        <n v="40" u="1"/>
        <n v="11.3" u="1"/>
        <n v="1700" u="1"/>
        <n v="4576" u="1"/>
      </sharedItems>
    </cacheField>
    <cacheField name="TOTAL" numFmtId="4">
      <sharedItems containsSemiMixedTypes="0" containsString="0" containsNumber="1" minValue="0" maxValue="290749.86"/>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290749.86"/>
    </cacheField>
    <cacheField name="C/U USD" numFmtId="4">
      <sharedItems containsSemiMixedTypes="0" containsString="0" containsNumber="1" minValue="0" maxValue="41774.40517241379"/>
    </cacheField>
    <cacheField name="TOTAL USD" numFmtId="4">
      <sharedItems containsSemiMixedTypes="0" containsString="0" containsNumber="1" minValue="0" maxValue="41774.4051724137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2999" maxValue="2940"/>
    </cacheField>
    <cacheField name="FECHA DE LLEGADA" numFmtId="14">
      <sharedItems containsSemiMixedTypes="0" containsNonDate="0" containsDate="1" containsString="0" minDate="1899-12-30T00:00:00" maxDate="2025-01-05T00:00:00"/>
    </cacheField>
    <cacheField name="MES ENTREGA" numFmtId="0">
      <sharedItems containsBlank="1"/>
    </cacheField>
    <cacheField name="FECHA DE LLEGADA2" numFmtId="49">
      <sharedItems containsBlank="1" count="40">
        <m/>
        <s v="12/06/2024"/>
        <s v="20/05/2024"/>
        <s v="13/05/2024"/>
        <s v="15/05/2024"/>
        <s v="07/06/2024"/>
        <s v="22/07/2024"/>
        <s v="07/07/2024"/>
        <s v="31/12/2024"/>
        <s v="28/05/2024"/>
        <s v="25/07/2024"/>
        <s v="05/07/2024"/>
        <s v="17/06/2024"/>
        <s v="08/07/2024"/>
        <s v="15/07/2024"/>
        <s v="28/06/2024"/>
        <s v="18/06/2024"/>
        <s v="26/06/2024"/>
        <s v="04/07/2024"/>
        <s v="24/06/2024"/>
        <s v="10/07/2024"/>
        <s v="29/07/2024"/>
        <s v="08/08/2024"/>
        <s v="26/07/2024"/>
        <s v="23/07/2024"/>
        <s v="07/03/2024" u="1"/>
        <s v="14/02/2024" u="1"/>
        <s v="29/02/2024" u="1"/>
        <s v="16/02/2024" u="1"/>
        <s v="23/01/2024" u="1"/>
        <s v="31/03/2024" u="1"/>
        <s v="09/02/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309"/>
    </cacheField>
    <cacheField name="No DE FACTURA" numFmtId="0">
      <sharedItems containsBlank="1" containsMixedTypes="1" containsNumber="1" containsInteger="1" minValue="1" maxValue="4507" count="41">
        <m/>
        <n v="46"/>
        <n v="11"/>
        <n v="526"/>
        <n v="3892"/>
        <s v=" &quot;11-12&quot;"/>
        <n v="65"/>
        <n v="10"/>
        <n v="9"/>
        <n v="101"/>
        <n v="4"/>
        <n v="17"/>
        <s v="27-28-29"/>
        <n v="390"/>
        <n v="21"/>
        <n v="14"/>
        <n v="3158"/>
        <n v="213"/>
        <n v="608"/>
        <n v="3"/>
        <s v="14-15-16"/>
        <s v="67-68"/>
        <n v="7"/>
        <n v="2"/>
        <n v="142"/>
        <n v="66"/>
        <n v="16"/>
        <n v="57" u="1"/>
        <n v="4184" u="1"/>
        <n v="501" u="1"/>
        <n v="5" u="1"/>
        <n v="146" u="1"/>
        <n v="18" u="1"/>
        <n v="4358" u="1"/>
        <n v="500" u="1"/>
        <n v="102" u="1"/>
        <n v="81" u="1"/>
        <n v="1" u="1"/>
        <n v="106" u="1"/>
        <n v="4507" u="1"/>
        <n v="576" u="1"/>
      </sharedItems>
    </cacheField>
    <cacheField name="N° PAGO" numFmtId="0">
      <sharedItems containsString="0" containsBlank="1" containsNumber="1" containsInteger="1" minValue="4" maxValue="393" count="56">
        <m/>
        <n v="261"/>
        <n v="195"/>
        <n v="189"/>
        <n v="392"/>
        <n v="256"/>
        <n v="369"/>
        <n v="311"/>
        <n v="361"/>
        <n v="196"/>
        <n v="374"/>
        <n v="310"/>
        <n v="266"/>
        <n v="262"/>
        <n v="368"/>
        <n v="354"/>
        <n v="254"/>
        <n v="265"/>
        <n v="264"/>
        <n v="312"/>
        <n v="267"/>
        <n v="199"/>
        <n v="314"/>
        <n v="355"/>
        <n v="371"/>
        <n v="302"/>
        <n v="313"/>
        <n v="393"/>
        <n v="33" u="1"/>
        <n v="29" u="1"/>
        <n v="19" u="1"/>
        <n v="39" u="1"/>
        <n v="32" u="1"/>
        <n v="14" u="1"/>
        <n v="38" u="1"/>
        <n v="28" u="1"/>
        <n v="213" u="1"/>
        <n v="18" u="1"/>
        <n v="12" u="1"/>
        <n v="37" u="1"/>
        <n v="31" u="1"/>
        <n v="36" u="1"/>
        <n v="15" u="1"/>
        <n v="10" u="1"/>
        <n v="4" u="1"/>
        <n v="27" u="1"/>
        <n v="17" u="1"/>
        <n v="35" u="1"/>
        <n v="30" u="1"/>
        <n v="20" u="1"/>
        <n v="13" u="1"/>
        <n v="34" u="1"/>
        <n v="253" u="1"/>
        <n v="26" u="1"/>
        <n v="16" u="1"/>
        <n v="11" u="1"/>
      </sharedItems>
    </cacheField>
    <cacheField name="FECHA PAGO" numFmtId="0">
      <sharedItems containsNonDate="0" containsDate="1" containsString="0" containsBlank="1" minDate="2024-02-29T00:00:00" maxDate="2024-08-17T00:00:00" count="25">
        <m/>
        <d v="2024-07-10T00:00:00"/>
        <d v="2024-06-27T00:00:00"/>
        <d v="2024-06-19T00:00:00"/>
        <d v="2024-08-15T00:00:00"/>
        <d v="2024-07-04T00:00:00"/>
        <d v="2024-08-07T00:00:00"/>
        <d v="2024-07-30T00:00:00"/>
        <d v="2024-08-05T00:00:00"/>
        <d v="2024-08-13T00:00:00"/>
        <d v="2024-07-29T00:00:00"/>
        <d v="2024-07-18T00:00:00"/>
        <d v="2024-07-31T00:00:00"/>
        <d v="2024-07-17T00:00:00"/>
        <d v="2024-07-11T00:00:00"/>
        <d v="2024-06-28T00:00:00"/>
        <d v="2024-08-09T00:00:00"/>
        <d v="2024-07-25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5" maxValue="1"/>
    </cacheField>
    <cacheField name="VALOR CASTIGO" numFmtId="4">
      <sharedItems containsSemiMixedTypes="0" containsString="0" containsNumber="1" minValue="-52830304.158" maxValue="285.85500000000002"/>
    </cacheField>
    <cacheField name="RETENCION 7%" numFmtId="4">
      <sharedItems containsSemiMixedTypes="0" containsString="0" containsNumber="1" minValue="0" maxValue="20352.4902"/>
    </cacheField>
    <cacheField name="BS CTB" numFmtId="4">
      <sharedItems containsSemiMixedTypes="0" containsString="0" containsNumber="1" minValue="-19460" maxValue="53045536.587600008"/>
    </cacheField>
    <cacheField name="CHEQUE" numFmtId="0">
      <sharedItems containsString="0" containsBlank="1" containsNumber="1" containsInteger="1" minValue="4721" maxValue="5941"/>
    </cacheField>
    <cacheField name="CAJA CB" numFmtId="0">
      <sharedItems containsString="0" containsBlank="1" containsNumber="1" containsInteger="1" minValue="4167" maxValue="5553"/>
    </cacheField>
    <cacheField name="FECHA PAGO2" numFmtId="0">
      <sharedItems containsDate="1" containsBlank="1" containsMixedTypes="1" minDate="2015-04-15T00:00:00" maxDate="2016-04-13T00:00:00"/>
    </cacheField>
    <cacheField name="AÑO PAGO" numFmtId="0">
      <sharedItems containsDate="1" containsString="0" containsBlank="1" containsMixedTypes="1" minDate="1905-07-16T00:00:00" maxDate="1900-01-06T18:40:04" count="3">
        <m/>
        <d v="1905-07-16T00:00:00"/>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8">
  <r>
    <x v="0"/>
    <x v="0"/>
    <x v="0"/>
    <s v="COTIZACION"/>
    <s v="OCTUBRE"/>
    <d v="2023-10-26T00:00:00"/>
    <s v="CO37-FRANZ MERLO"/>
    <x v="0"/>
    <s v="PRODUCTOS AGRICOLAS, PECUARIOS Y FORESTALES"/>
    <x v="0"/>
    <x v="0"/>
    <x v="0"/>
    <d v="2023-10-26T00:00:00"/>
    <m/>
    <x v="0"/>
    <s v="BIEN"/>
    <x v="0"/>
    <n v="1197800"/>
    <x v="0"/>
    <x v="0"/>
    <x v="0"/>
    <x v="0"/>
    <x v="0"/>
    <x v="0"/>
    <x v="0"/>
    <x v="0"/>
    <x v="0"/>
    <x v="0"/>
    <x v="0"/>
    <x v="0"/>
    <x v="0"/>
    <x v="0"/>
    <d v="2023-12-15T00:00:00"/>
    <x v="0"/>
    <x v="0"/>
    <x v="0"/>
    <x v="0"/>
    <x v="0"/>
    <n v="371800"/>
    <x v="0"/>
    <x v="0"/>
    <x v="0"/>
    <x v="0"/>
    <n v="30"/>
    <x v="0"/>
    <m/>
    <x v="0"/>
    <x v="0"/>
    <s v="COLQUIRI"/>
    <m/>
    <m/>
    <x v="0"/>
    <s v="ADQ/MINA/RE-003/2023"/>
    <n v="31300"/>
    <x v="0"/>
    <x v="0"/>
    <x v="0"/>
    <n v="3000"/>
    <x v="0"/>
    <n v="90000"/>
    <m/>
    <m/>
    <n v="60"/>
    <n v="1800"/>
    <n v="4.3103448275862073"/>
    <n v="258.62068965517244"/>
    <n v="225.00000000000003"/>
    <n v="2940"/>
    <d v="2024-12-17T00:00:00"/>
    <m/>
    <x v="0"/>
    <m/>
    <x v="0"/>
    <x v="0"/>
    <x v="0"/>
    <n v="-45643"/>
    <n v="-410787"/>
    <n v="126.00000000000001"/>
    <n v="412461"/>
    <n v="5527"/>
    <n v="4973"/>
    <d v="2015-04-15T00:00:00"/>
    <x v="0"/>
    <s v="MAY"/>
    <m/>
    <m/>
    <m/>
    <s v="L"/>
    <s v="NORMAL"/>
    <s v="CONTRATO"/>
    <n v="316144"/>
    <n v="1772181"/>
    <n v="2058575"/>
    <s v="15-0517-00-568965-0-E"/>
    <m/>
    <m/>
  </r>
  <r>
    <x v="0"/>
    <x v="0"/>
    <x v="0"/>
    <s v="COTIZACION"/>
    <s v="OCTUBRE"/>
    <d v="2023-10-26T00:00:00"/>
    <s v="CO37-FRANZ MERLO"/>
    <x v="0"/>
    <s v="PRODUCTOS AGRICOLAS, PECUARIOS Y FORESTALES"/>
    <x v="0"/>
    <x v="0"/>
    <x v="0"/>
    <d v="2023-10-26T00:00:00"/>
    <m/>
    <x v="0"/>
    <s v="BIEN"/>
    <x v="0"/>
    <m/>
    <x v="1"/>
    <x v="1"/>
    <x v="1"/>
    <x v="0"/>
    <x v="0"/>
    <x v="0"/>
    <x v="0"/>
    <x v="0"/>
    <x v="0"/>
    <x v="0"/>
    <x v="0"/>
    <x v="0"/>
    <x v="0"/>
    <x v="0"/>
    <d v="2023-12-15T00:00:00"/>
    <x v="0"/>
    <x v="0"/>
    <x v="0"/>
    <x v="0"/>
    <x v="0"/>
    <m/>
    <x v="0"/>
    <x v="0"/>
    <x v="0"/>
    <x v="0"/>
    <n v="30"/>
    <x v="0"/>
    <m/>
    <x v="0"/>
    <x v="0"/>
    <s v="COLQUIRI"/>
    <m/>
    <m/>
    <x v="0"/>
    <s v="ADQ/MINA/RE-003/2023"/>
    <n v="31300"/>
    <x v="1"/>
    <x v="1"/>
    <x v="0"/>
    <n v="2000"/>
    <x v="1"/>
    <n v="78000"/>
    <m/>
    <m/>
    <m/>
    <n v="0"/>
    <n v="5.6034482758620694"/>
    <n v="0"/>
    <n v="0"/>
    <n v="2000"/>
    <d v="2024-12-17T00:00:00"/>
    <m/>
    <x v="0"/>
    <m/>
    <x v="0"/>
    <x v="0"/>
    <x v="0"/>
    <n v="-45643"/>
    <n v="0"/>
    <n v="0"/>
    <n v="0"/>
    <n v="5527"/>
    <n v="4973"/>
    <d v="2015-04-16T00:00:00"/>
    <x v="0"/>
    <s v="JUN"/>
    <m/>
    <m/>
    <m/>
    <s v="L"/>
    <s v="NORMAL"/>
    <s v="CONTRATO"/>
    <n v="316144"/>
    <n v="1772181"/>
    <n v="2058575"/>
    <s v="15-0517-00-568965-0-E"/>
    <m/>
    <m/>
  </r>
  <r>
    <x v="0"/>
    <x v="1"/>
    <x v="0"/>
    <s v="PAGO"/>
    <s v="MARZO"/>
    <d v="2024-03-18T00:00:00"/>
    <s v="CO42-CRISTHIAN VILLEGAS"/>
    <x v="1"/>
    <s v="OTROS REPUESTOS Y ACCESORIOS"/>
    <x v="0"/>
    <x v="0"/>
    <x v="1"/>
    <d v="2024-03-20T00:00:00"/>
    <m/>
    <x v="1"/>
    <s v="BIEN"/>
    <x v="1"/>
    <n v="132000"/>
    <x v="0"/>
    <x v="2"/>
    <x v="2"/>
    <x v="1"/>
    <x v="0"/>
    <x v="1"/>
    <x v="0"/>
    <x v="1"/>
    <x v="1"/>
    <x v="1"/>
    <x v="1"/>
    <x v="1"/>
    <x v="1"/>
    <x v="1"/>
    <d v="2024-04-09T00:00:00"/>
    <x v="1"/>
    <x v="1"/>
    <x v="1"/>
    <x v="1"/>
    <x v="1"/>
    <n v="132000"/>
    <x v="1"/>
    <x v="1"/>
    <x v="1"/>
    <x v="0"/>
    <n v="30"/>
    <x v="1"/>
    <m/>
    <x v="1"/>
    <x v="1"/>
    <s v="COLQUIRI"/>
    <m/>
    <m/>
    <x v="1"/>
    <s v="ADQ/MINA-026/2024"/>
    <n v="39800"/>
    <x v="0"/>
    <x v="2"/>
    <x v="1"/>
    <n v="1"/>
    <x v="2"/>
    <n v="132000"/>
    <m/>
    <m/>
    <n v="1"/>
    <n v="132000"/>
    <n v="18965.517241379312"/>
    <n v="18965.517241379312"/>
    <n v="16500"/>
    <n v="0"/>
    <d v="2024-06-15T00:00:00"/>
    <s v="JUNIO"/>
    <x v="1"/>
    <n v="211"/>
    <x v="1"/>
    <x v="1"/>
    <x v="1"/>
    <n v="0"/>
    <n v="0"/>
    <n v="0"/>
    <n v="132000"/>
    <m/>
    <m/>
    <m/>
    <x v="1"/>
    <s v="JULIO"/>
    <m/>
    <m/>
    <m/>
    <s v="L"/>
    <s v="NORMAL"/>
    <s v="CONTRATO"/>
    <n v="316144"/>
    <n v="1772181"/>
    <n v="2058575"/>
    <s v="15-0517-00-568965-0-E"/>
    <m/>
    <m/>
  </r>
  <r>
    <x v="0"/>
    <x v="2"/>
    <x v="0"/>
    <s v="PAGO PARCIAL"/>
    <s v="MARZO"/>
    <d v="2024-03-21T00:00:00"/>
    <s v="CO42-CRISTHIAN VILLEGAS"/>
    <x v="2"/>
    <s v="OTRAS MAQUINARIAS Y EQUIPO"/>
    <x v="1"/>
    <x v="1"/>
    <x v="2"/>
    <d v="2024-03-22T00:00:00"/>
    <m/>
    <x v="2"/>
    <s v="BIEN"/>
    <x v="2"/>
    <n v="300000"/>
    <x v="0"/>
    <x v="3"/>
    <x v="3"/>
    <x v="1"/>
    <x v="0"/>
    <x v="2"/>
    <x v="1"/>
    <x v="2"/>
    <x v="2"/>
    <x v="2"/>
    <x v="2"/>
    <x v="2"/>
    <x v="2"/>
    <x v="2"/>
    <d v="2024-04-02T00:00:00"/>
    <x v="2"/>
    <x v="2"/>
    <x v="2"/>
    <x v="2"/>
    <x v="2"/>
    <n v="278000"/>
    <x v="2"/>
    <x v="2"/>
    <x v="2"/>
    <x v="0"/>
    <n v="30"/>
    <x v="2"/>
    <m/>
    <x v="2"/>
    <x v="2"/>
    <s v="COLQUIRI"/>
    <m/>
    <m/>
    <x v="2"/>
    <s v="EMC-PCPL-040/2024"/>
    <n v="43700"/>
    <x v="0"/>
    <x v="3"/>
    <x v="1"/>
    <n v="2"/>
    <x v="3"/>
    <n v="278000"/>
    <m/>
    <m/>
    <m/>
    <n v="0"/>
    <n v="19971.264367816093"/>
    <n v="0"/>
    <n v="0"/>
    <n v="2"/>
    <d v="2024-08-04T00:00:00"/>
    <m/>
    <x v="0"/>
    <m/>
    <x v="0"/>
    <x v="0"/>
    <x v="0"/>
    <n v="-45508"/>
    <n v="0"/>
    <n v="19460"/>
    <n v="-19460"/>
    <m/>
    <m/>
    <m/>
    <x v="0"/>
    <s v="ABR"/>
    <m/>
    <m/>
    <m/>
    <s v="L"/>
    <s v="NORMAL"/>
    <s v="CONTRATO"/>
    <n v="316144"/>
    <n v="1772181"/>
    <n v="2058575"/>
    <s v="15-0517-00-568965-0-E"/>
    <m/>
    <m/>
  </r>
  <r>
    <x v="0"/>
    <x v="3"/>
    <x v="0"/>
    <s v="PAGO PARCIAL"/>
    <s v="MARZO"/>
    <d v="2024-03-20T00:00:00"/>
    <s v="CO42-CRISTHIAN VILLEGAS"/>
    <x v="1"/>
    <s v="OTROS REPUESTOS Y ACCESORIOS"/>
    <x v="1"/>
    <x v="1"/>
    <x v="3"/>
    <d v="2024-03-22T00:00:00"/>
    <m/>
    <x v="3"/>
    <s v="BIEN"/>
    <x v="3"/>
    <n v="649.76"/>
    <x v="0"/>
    <x v="4"/>
    <x v="4"/>
    <x v="2"/>
    <x v="0"/>
    <x v="3"/>
    <x v="1"/>
    <x v="2"/>
    <x v="2"/>
    <x v="2"/>
    <x v="2"/>
    <x v="3"/>
    <x v="1"/>
    <x v="3"/>
    <d v="2024-04-05T00:00:00"/>
    <x v="3"/>
    <x v="1"/>
    <x v="3"/>
    <x v="3"/>
    <x v="3"/>
    <m/>
    <x v="3"/>
    <x v="3"/>
    <x v="3"/>
    <x v="0"/>
    <n v="30"/>
    <x v="3"/>
    <m/>
    <x v="2"/>
    <x v="3"/>
    <s v="COLQUIRI"/>
    <m/>
    <m/>
    <x v="3"/>
    <s v="EMC-PCPL-037/2024"/>
    <n v="39800"/>
    <x v="0"/>
    <x v="4"/>
    <x v="2"/>
    <n v="12"/>
    <x v="4"/>
    <n v="6572.64"/>
    <m/>
    <m/>
    <m/>
    <n v="0"/>
    <n v="78.695402298850581"/>
    <n v="0"/>
    <n v="0"/>
    <n v="12"/>
    <d v="1900-01-09T00:00:00"/>
    <m/>
    <x v="0"/>
    <m/>
    <x v="0"/>
    <x v="0"/>
    <x v="0"/>
    <n v="-10"/>
    <n v="0"/>
    <n v="0"/>
    <n v="0"/>
    <m/>
    <m/>
    <m/>
    <x v="0"/>
    <s v="MAY"/>
    <m/>
    <m/>
    <m/>
    <s v="L"/>
    <s v="NORMAL"/>
    <s v="OC"/>
    <n v="316144"/>
    <n v="1772181"/>
    <n v="2058575"/>
    <s v="15-0517-00-568965-0-E"/>
    <m/>
    <m/>
  </r>
  <r>
    <x v="0"/>
    <x v="4"/>
    <x v="0"/>
    <s v="NOTIFICACION"/>
    <s v="MARZO"/>
    <d v="2024-03-18T00:00:00"/>
    <s v="CO42-CRISTHIAN VILLEGAS"/>
    <x v="3"/>
    <s v="PRODUCTOS QUIMICOS"/>
    <x v="2"/>
    <x v="2"/>
    <x v="4"/>
    <d v="2024-03-27T00:00:00"/>
    <m/>
    <x v="4"/>
    <s v="BIEN"/>
    <x v="4"/>
    <n v="29.94"/>
    <x v="0"/>
    <x v="5"/>
    <x v="5"/>
    <x v="2"/>
    <x v="0"/>
    <x v="4"/>
    <x v="0"/>
    <x v="3"/>
    <x v="3"/>
    <x v="2"/>
    <x v="2"/>
    <x v="4"/>
    <x v="3"/>
    <x v="4"/>
    <d v="2024-05-20T00:00:00"/>
    <x v="4"/>
    <x v="3"/>
    <x v="4"/>
    <x v="4"/>
    <x v="4"/>
    <m/>
    <x v="4"/>
    <x v="3"/>
    <x v="4"/>
    <x v="0"/>
    <n v="30"/>
    <x v="3"/>
    <m/>
    <x v="3"/>
    <x v="3"/>
    <s v="COLQUIRI"/>
    <m/>
    <m/>
    <x v="4"/>
    <s v="ADQ.MANTTO Y SERV. 22/2024"/>
    <n v="34200"/>
    <x v="0"/>
    <x v="5"/>
    <x v="2"/>
    <n v="100"/>
    <x v="5"/>
    <n v="0"/>
    <m/>
    <m/>
    <n v="100"/>
    <n v="0"/>
    <n v="0"/>
    <n v="0"/>
    <n v="0"/>
    <n v="0"/>
    <d v="1900-01-09T00:00:00"/>
    <m/>
    <x v="0"/>
    <m/>
    <x v="0"/>
    <x v="0"/>
    <x v="0"/>
    <n v="-10"/>
    <n v="0"/>
    <n v="0"/>
    <n v="0"/>
    <m/>
    <m/>
    <m/>
    <x v="0"/>
    <s v="JUL"/>
    <m/>
    <m/>
    <m/>
    <s v="L"/>
    <s v="NORMAL"/>
    <s v="OC"/>
    <n v="316144"/>
    <n v="1772181"/>
    <n v="2058575"/>
    <s v="15-0517-00-568965-0-E"/>
    <m/>
    <m/>
  </r>
  <r>
    <x v="0"/>
    <x v="4"/>
    <x v="0"/>
    <s v="NOTIFICACION"/>
    <s v="MARZO"/>
    <d v="2024-03-18T00:00:00"/>
    <s v="CO42-CRISTHIAN VILLEGAS"/>
    <x v="3"/>
    <s v="PRODUCTOS QUIMICOS"/>
    <x v="2"/>
    <x v="2"/>
    <x v="4"/>
    <d v="2024-03-27T00:00:00"/>
    <m/>
    <x v="4"/>
    <s v="BIEN"/>
    <x v="4"/>
    <n v="29.94"/>
    <x v="0"/>
    <x v="5"/>
    <x v="5"/>
    <x v="2"/>
    <x v="0"/>
    <x v="4"/>
    <x v="0"/>
    <x v="3"/>
    <x v="3"/>
    <x v="2"/>
    <x v="2"/>
    <x v="4"/>
    <x v="3"/>
    <x v="4"/>
    <d v="2024-05-20T00:00:00"/>
    <x v="4"/>
    <x v="3"/>
    <x v="4"/>
    <x v="4"/>
    <x v="4"/>
    <m/>
    <x v="4"/>
    <x v="3"/>
    <x v="4"/>
    <x v="0"/>
    <n v="30"/>
    <x v="3"/>
    <m/>
    <x v="3"/>
    <x v="3"/>
    <s v="COLQUIRI"/>
    <m/>
    <m/>
    <x v="4"/>
    <s v="ADQ.MANTTO Y SERV. 22/2024"/>
    <n v="34200"/>
    <x v="0"/>
    <x v="5"/>
    <x v="2"/>
    <n v="100"/>
    <x v="5"/>
    <n v="0"/>
    <m/>
    <m/>
    <n v="100"/>
    <n v="0"/>
    <n v="0"/>
    <n v="0"/>
    <n v="0"/>
    <n v="0"/>
    <d v="1900-01-09T00:00:00"/>
    <m/>
    <x v="0"/>
    <m/>
    <x v="0"/>
    <x v="0"/>
    <x v="0"/>
    <n v="-10"/>
    <n v="0"/>
    <n v="0"/>
    <n v="0"/>
    <m/>
    <m/>
    <m/>
    <x v="0"/>
    <s v="JUL"/>
    <m/>
    <m/>
    <m/>
    <s v="L"/>
    <s v="NORMAL"/>
    <s v="OC"/>
    <n v="316144"/>
    <n v="1772181"/>
    <n v="2058575"/>
    <s v="15-0517-00-568965-0-E"/>
    <m/>
    <m/>
  </r>
  <r>
    <x v="0"/>
    <x v="5"/>
    <x v="0"/>
    <s v="CERRADO"/>
    <s v="MARZO"/>
    <d v="2024-03-25T00:00:00"/>
    <s v="CO42-CRISTHIAN VILLEGAS"/>
    <x v="0"/>
    <s v="PRODUCTOS AGRICOLAS, PECUARIOS Y FORESTALES"/>
    <x v="3"/>
    <x v="3"/>
    <x v="5"/>
    <d v="2024-03-27T00:00:00"/>
    <m/>
    <x v="5"/>
    <s v="BIEN"/>
    <x v="5"/>
    <n v="250"/>
    <x v="0"/>
    <x v="6"/>
    <x v="6"/>
    <x v="1"/>
    <x v="0"/>
    <x v="5"/>
    <x v="0"/>
    <x v="4"/>
    <x v="4"/>
    <x v="2"/>
    <x v="2"/>
    <x v="5"/>
    <x v="4"/>
    <x v="5"/>
    <d v="2024-04-12T00:00:00"/>
    <x v="5"/>
    <x v="4"/>
    <x v="5"/>
    <x v="5"/>
    <x v="5"/>
    <m/>
    <x v="5"/>
    <x v="3"/>
    <x v="5"/>
    <x v="0"/>
    <n v="30"/>
    <x v="4"/>
    <m/>
    <x v="4"/>
    <x v="4"/>
    <s v="COLQUIRI"/>
    <m/>
    <m/>
    <x v="5"/>
    <s v="PLAN-MAT-0001/2015"/>
    <n v="34200"/>
    <x v="0"/>
    <x v="6"/>
    <x v="3"/>
    <n v="80"/>
    <x v="6"/>
    <n v="20000"/>
    <m/>
    <m/>
    <n v="80"/>
    <n v="20000"/>
    <n v="35.919540229885058"/>
    <n v="2873.5632183908046"/>
    <n v="2500"/>
    <n v="0"/>
    <d v="2024-05-23T00:00:00"/>
    <s v="MAYO"/>
    <x v="2"/>
    <n v="184"/>
    <x v="2"/>
    <x v="2"/>
    <x v="2"/>
    <n v="-3"/>
    <n v="-300"/>
    <n v="1400.0000000000002"/>
    <n v="18900"/>
    <m/>
    <m/>
    <m/>
    <x v="2"/>
    <s v="JUN"/>
    <m/>
    <m/>
    <s v="GASTO "/>
    <s v="L"/>
    <s v="NORMAL"/>
    <s v="OC"/>
    <n v="17"/>
    <s v="15-0517-00-580549-0-E"/>
    <m/>
    <n v="1792346"/>
    <m/>
    <n v="0"/>
  </r>
  <r>
    <x v="0"/>
    <x v="6"/>
    <x v="0"/>
    <s v="CERRADO"/>
    <s v="ABRIL"/>
    <d v="2024-03-27T00:00:00"/>
    <s v="CO42-CRISTHIAN VILLEGAS"/>
    <x v="4"/>
    <s v="HERRAMIENTAS MENORES"/>
    <x v="3"/>
    <x v="3"/>
    <x v="6"/>
    <d v="2024-04-01T00:00:00"/>
    <m/>
    <x v="6"/>
    <s v="BIEN"/>
    <x v="6"/>
    <n v="1003"/>
    <x v="0"/>
    <x v="7"/>
    <x v="7"/>
    <x v="1"/>
    <x v="0"/>
    <x v="5"/>
    <x v="1"/>
    <x v="5"/>
    <x v="5"/>
    <x v="2"/>
    <x v="2"/>
    <x v="5"/>
    <x v="4"/>
    <x v="5"/>
    <d v="2024-04-16T00:00:00"/>
    <x v="6"/>
    <x v="4"/>
    <x v="6"/>
    <x v="6"/>
    <x v="6"/>
    <n v="1003"/>
    <x v="6"/>
    <x v="4"/>
    <x v="6"/>
    <x v="0"/>
    <n v="30"/>
    <x v="5"/>
    <m/>
    <x v="5"/>
    <x v="5"/>
    <s v="COLQUIRI"/>
    <m/>
    <m/>
    <x v="6"/>
    <s v="PLAN-MAT-0001/2015"/>
    <n v="34200"/>
    <x v="0"/>
    <x v="7"/>
    <x v="1"/>
    <n v="57"/>
    <x v="7"/>
    <n v="57171"/>
    <m/>
    <m/>
    <n v="57"/>
    <n v="57171"/>
    <n v="144.10919540229884"/>
    <n v="8214.2241379310344"/>
    <n v="7146.375"/>
    <n v="0"/>
    <d v="2024-05-12T00:00:00"/>
    <s v="MAYO"/>
    <x v="3"/>
    <n v="157"/>
    <x v="3"/>
    <x v="3"/>
    <x v="3"/>
    <n v="1"/>
    <n v="285.85500000000002"/>
    <n v="4001.9700000000003"/>
    <n v="52883.174999999996"/>
    <m/>
    <m/>
    <m/>
    <x v="2"/>
    <s v="JUN"/>
    <m/>
    <m/>
    <s v="GASTO "/>
    <s v="L"/>
    <s v="NORMAL"/>
    <s v="CONTRATO"/>
    <n v="316144"/>
    <s v="24-0517-00-1436297-0-E"/>
    <m/>
    <n v="1436297"/>
    <m/>
    <n v="0"/>
  </r>
  <r>
    <x v="0"/>
    <x v="7"/>
    <x v="0"/>
    <s v="OC-COMPRADOR"/>
    <s v="ABRIL"/>
    <d v="2024-04-01T00:00:00"/>
    <s v="CO42-CRISTHIAN VILLEGAS"/>
    <x v="5"/>
    <s v="MATERIAL ELECTRICO"/>
    <x v="2"/>
    <x v="2"/>
    <x v="7"/>
    <d v="2024-04-02T00:00:00"/>
    <m/>
    <x v="7"/>
    <s v="BIEN"/>
    <x v="7"/>
    <n v="1505.09"/>
    <x v="0"/>
    <x v="8"/>
    <x v="2"/>
    <x v="1"/>
    <x v="0"/>
    <x v="4"/>
    <x v="0"/>
    <x v="6"/>
    <x v="6"/>
    <x v="2"/>
    <x v="2"/>
    <x v="6"/>
    <x v="5"/>
    <x v="6"/>
    <d v="2024-04-26T00:00:00"/>
    <x v="7"/>
    <x v="5"/>
    <x v="7"/>
    <x v="7"/>
    <x v="7"/>
    <n v="1238"/>
    <x v="7"/>
    <x v="3"/>
    <x v="7"/>
    <x v="0"/>
    <n v="30"/>
    <x v="6"/>
    <m/>
    <x v="6"/>
    <x v="3"/>
    <s v="COLQUIRI"/>
    <m/>
    <m/>
    <x v="7"/>
    <s v="ADQ.MANTTO Y SERV. 27/2024"/>
    <n v="39700"/>
    <x v="0"/>
    <x v="8"/>
    <x v="1"/>
    <n v="1"/>
    <x v="5"/>
    <n v="0"/>
    <m/>
    <m/>
    <n v="1"/>
    <n v="0"/>
    <n v="0"/>
    <n v="0"/>
    <n v="0"/>
    <n v="0"/>
    <d v="1899-12-30T00:00:00"/>
    <m/>
    <x v="0"/>
    <m/>
    <x v="0"/>
    <x v="0"/>
    <x v="0"/>
    <n v="0"/>
    <n v="0"/>
    <n v="0"/>
    <n v="0"/>
    <m/>
    <m/>
    <m/>
    <x v="0"/>
    <s v="MAR"/>
    <m/>
    <m/>
    <m/>
    <s v="L"/>
    <s v="NORMAL"/>
    <s v="OC"/>
    <m/>
    <s v="15-0517-00-580549-0-E"/>
    <m/>
    <n v="1792346"/>
    <m/>
    <m/>
  </r>
  <r>
    <x v="0"/>
    <x v="8"/>
    <x v="0"/>
    <s v="PAGO"/>
    <s v="ABRIL"/>
    <d v="2024-04-01T00:00:00"/>
    <s v="CO42-CRISTHIAN VILLEGAS"/>
    <x v="1"/>
    <s v="OTROS REPUESTOS Y ACCESORIOS"/>
    <x v="1"/>
    <x v="1"/>
    <x v="8"/>
    <d v="2024-04-02T00:00:00"/>
    <m/>
    <x v="8"/>
    <s v="BIEN"/>
    <x v="8"/>
    <n v="72983.95"/>
    <x v="0"/>
    <x v="9"/>
    <x v="2"/>
    <x v="1"/>
    <x v="0"/>
    <x v="3"/>
    <x v="2"/>
    <x v="6"/>
    <x v="6"/>
    <x v="2"/>
    <x v="2"/>
    <x v="3"/>
    <x v="6"/>
    <x v="3"/>
    <d v="2024-04-23T00:00:00"/>
    <x v="8"/>
    <x v="6"/>
    <x v="8"/>
    <x v="8"/>
    <x v="8"/>
    <n v="72983.95"/>
    <x v="8"/>
    <x v="3"/>
    <x v="3"/>
    <x v="0"/>
    <n v="30"/>
    <x v="4"/>
    <m/>
    <x v="7"/>
    <x v="6"/>
    <s v="COLQUIRI"/>
    <m/>
    <m/>
    <x v="8"/>
    <s v="EMC - SIMA - l - 001/2023"/>
    <n v="33300"/>
    <x v="0"/>
    <x v="9"/>
    <x v="1"/>
    <n v="1"/>
    <x v="8"/>
    <n v="72983.95"/>
    <m/>
    <m/>
    <n v="1"/>
    <n v="72983.95"/>
    <n v="10486.199712643678"/>
    <n v="10486.199712643678"/>
    <n v="9122.9937499999996"/>
    <n v="0"/>
    <d v="2024-05-29T00:00:00"/>
    <s v="MAYO"/>
    <x v="4"/>
    <n v="185"/>
    <x v="4"/>
    <x v="4"/>
    <x v="4"/>
    <n v="0"/>
    <n v="0"/>
    <n v="0"/>
    <n v="72983.95"/>
    <m/>
    <m/>
    <m/>
    <x v="0"/>
    <m/>
    <m/>
    <m/>
    <m/>
    <s v="L"/>
    <s v="NORMAL"/>
    <m/>
    <m/>
    <m/>
    <m/>
    <m/>
    <m/>
    <m/>
  </r>
  <r>
    <x v="0"/>
    <x v="9"/>
    <x v="0"/>
    <s v="PAGO"/>
    <s v="ABRIL"/>
    <d v="2024-04-01T00:00:00"/>
    <s v="CO42-CRISTHIAN VILLEGAS"/>
    <x v="6"/>
    <s v="PRODUCTOS METÁLICOS"/>
    <x v="1"/>
    <x v="1"/>
    <x v="9"/>
    <d v="2024-04-02T00:00:00"/>
    <m/>
    <x v="9"/>
    <s v="BIEN"/>
    <x v="9"/>
    <n v="55"/>
    <x v="0"/>
    <x v="9"/>
    <x v="8"/>
    <x v="1"/>
    <x v="0"/>
    <x v="3"/>
    <x v="1"/>
    <x v="6"/>
    <x v="6"/>
    <x v="2"/>
    <x v="2"/>
    <x v="3"/>
    <x v="3"/>
    <x v="3"/>
    <d v="2024-04-17T00:00:00"/>
    <x v="9"/>
    <x v="7"/>
    <x v="9"/>
    <x v="9"/>
    <x v="9"/>
    <n v="48222"/>
    <x v="9"/>
    <x v="3"/>
    <x v="8"/>
    <x v="0"/>
    <n v="30"/>
    <x v="7"/>
    <m/>
    <x v="7"/>
    <x v="7"/>
    <s v="COLQUIRI"/>
    <m/>
    <m/>
    <x v="9"/>
    <s v="EMC-PCPL-045/2024"/>
    <n v="34600"/>
    <x v="0"/>
    <x v="10"/>
    <x v="1"/>
    <n v="1"/>
    <x v="9"/>
    <n v="48222"/>
    <m/>
    <m/>
    <n v="1"/>
    <n v="48222"/>
    <n v="6928.4482758620688"/>
    <n v="6928.4482758620688"/>
    <n v="6027.75"/>
    <n v="0"/>
    <d v="2024-06-07T00:00:00"/>
    <s v="JUNIO"/>
    <x v="5"/>
    <n v="214"/>
    <x v="5"/>
    <x v="5"/>
    <x v="5"/>
    <n v="0"/>
    <n v="0"/>
    <n v="0"/>
    <n v="48222"/>
    <m/>
    <m/>
    <m/>
    <x v="0"/>
    <m/>
    <m/>
    <m/>
    <m/>
    <s v="L"/>
    <s v="NORMAL"/>
    <s v="OC"/>
    <m/>
    <s v="15-0517-00-580553-0-E"/>
    <m/>
    <n v="1792351"/>
    <m/>
    <m/>
  </r>
  <r>
    <x v="0"/>
    <x v="10"/>
    <x v="0"/>
    <s v="PAGO"/>
    <s v="ABRIL"/>
    <d v="2024-04-01T00:00:00"/>
    <s v="CO42-CRISTHIAN VILLEGAS"/>
    <x v="6"/>
    <s v="PRODUCTOS METÁLICOS"/>
    <x v="1"/>
    <x v="1"/>
    <x v="10"/>
    <d v="2024-04-02T00:00:00"/>
    <m/>
    <x v="10"/>
    <s v="BIEN"/>
    <x v="10"/>
    <n v="66500"/>
    <x v="0"/>
    <x v="9"/>
    <x v="2"/>
    <x v="2"/>
    <x v="0"/>
    <x v="6"/>
    <x v="1"/>
    <x v="7"/>
    <x v="7"/>
    <x v="2"/>
    <x v="2"/>
    <x v="3"/>
    <x v="7"/>
    <x v="3"/>
    <d v="2024-06-13T00:00:00"/>
    <x v="10"/>
    <x v="8"/>
    <x v="10"/>
    <x v="10"/>
    <x v="10"/>
    <n v="59500"/>
    <x v="10"/>
    <x v="5"/>
    <x v="1"/>
    <x v="0"/>
    <n v="30"/>
    <x v="8"/>
    <m/>
    <x v="8"/>
    <x v="8"/>
    <s v="COLQUIRI"/>
    <m/>
    <m/>
    <x v="10"/>
    <s v="EMC-PCPL-044/2024"/>
    <n v="34600"/>
    <x v="0"/>
    <x v="10"/>
    <x v="2"/>
    <n v="70"/>
    <x v="10"/>
    <n v="59500"/>
    <m/>
    <m/>
    <n v="70"/>
    <n v="59500"/>
    <n v="122.1264367816092"/>
    <n v="8548.8505747126437"/>
    <n v="7437.5"/>
    <n v="0"/>
    <d v="2024-08-11T00:00:00"/>
    <s v="JULIO"/>
    <x v="6"/>
    <n v="304"/>
    <x v="6"/>
    <x v="6"/>
    <x v="6"/>
    <n v="0"/>
    <n v="0"/>
    <n v="0"/>
    <n v="59500"/>
    <m/>
    <m/>
    <m/>
    <x v="0"/>
    <m/>
    <m/>
    <m/>
    <m/>
    <s v="L"/>
    <s v="NORMAL"/>
    <s v="CONTRATO"/>
    <m/>
    <s v="15-0517-00-580553-0-E"/>
    <m/>
    <n v="1792351"/>
    <m/>
    <m/>
  </r>
  <r>
    <x v="0"/>
    <x v="11"/>
    <x v="0"/>
    <s v="CERRADO"/>
    <s v="ABRIL"/>
    <d v="2024-04-01T00:00:00"/>
    <s v="CO42-CRISTHIAN VILLEGAS"/>
    <x v="7"/>
    <s v="MATERIAL DE LIMPIEZA"/>
    <x v="4"/>
    <x v="4"/>
    <x v="11"/>
    <d v="2024-04-02T00:00:00"/>
    <m/>
    <x v="11"/>
    <s v="BIEN"/>
    <x v="11"/>
    <n v="100"/>
    <x v="0"/>
    <x v="10"/>
    <x v="9"/>
    <x v="1"/>
    <x v="0"/>
    <x v="6"/>
    <x v="1"/>
    <x v="7"/>
    <x v="7"/>
    <x v="2"/>
    <x v="2"/>
    <x v="7"/>
    <x v="8"/>
    <x v="7"/>
    <m/>
    <x v="11"/>
    <x v="9"/>
    <x v="11"/>
    <x v="11"/>
    <x v="11"/>
    <m/>
    <x v="11"/>
    <x v="3"/>
    <x v="9"/>
    <x v="0"/>
    <n v="30"/>
    <x v="6"/>
    <m/>
    <x v="6"/>
    <x v="3"/>
    <s v="COLQUIRI"/>
    <m/>
    <m/>
    <x v="11"/>
    <s v="EMC-SIMA-012-2024"/>
    <n v="39100"/>
    <x v="0"/>
    <x v="11"/>
    <x v="1"/>
    <n v="10"/>
    <x v="11"/>
    <n v="1000"/>
    <m/>
    <m/>
    <m/>
    <n v="0"/>
    <n v="14.367816091954023"/>
    <n v="0"/>
    <n v="0"/>
    <n v="10"/>
    <d v="1899-12-30T00:00:00"/>
    <m/>
    <x v="0"/>
    <m/>
    <x v="0"/>
    <x v="0"/>
    <x v="0"/>
    <n v="0"/>
    <n v="0"/>
    <n v="0"/>
    <n v="0"/>
    <m/>
    <m/>
    <m/>
    <x v="0"/>
    <m/>
    <m/>
    <m/>
    <m/>
    <s v="L"/>
    <s v="NORMAL"/>
    <s v="OC"/>
    <m/>
    <s v="15-0517-00-580553-0-E"/>
    <m/>
    <n v="1792351"/>
    <m/>
    <m/>
  </r>
  <r>
    <x v="0"/>
    <x v="12"/>
    <x v="0"/>
    <s v="PAGO PARCIAL"/>
    <s v="ABRIL"/>
    <d v="2024-04-01T00:00:00"/>
    <s v="CO42-CRISTHIAN VILLEGAS"/>
    <x v="8"/>
    <s v="CONSULTORÍAS POR PRODUCTO"/>
    <x v="4"/>
    <x v="4"/>
    <x v="12"/>
    <d v="2024-04-02T00:00:00"/>
    <m/>
    <x v="12"/>
    <s v="SERVICIO"/>
    <x v="12"/>
    <n v="140000"/>
    <x v="0"/>
    <x v="11"/>
    <x v="2"/>
    <x v="3"/>
    <x v="0"/>
    <x v="5"/>
    <x v="1"/>
    <x v="7"/>
    <x v="7"/>
    <x v="2"/>
    <x v="2"/>
    <x v="7"/>
    <x v="8"/>
    <x v="7"/>
    <d v="2024-04-19T00:00:00"/>
    <x v="12"/>
    <x v="10"/>
    <x v="12"/>
    <x v="12"/>
    <x v="12"/>
    <n v="137700"/>
    <x v="12"/>
    <x v="6"/>
    <x v="10"/>
    <x v="0"/>
    <n v="30"/>
    <x v="9"/>
    <m/>
    <x v="8"/>
    <x v="9"/>
    <s v="COLQUIRI"/>
    <m/>
    <m/>
    <x v="12"/>
    <s v="EMC-SIMA-022-2024"/>
    <n v="25210"/>
    <x v="0"/>
    <x v="12"/>
    <x v="4"/>
    <n v="1"/>
    <x v="12"/>
    <n v="68850"/>
    <m/>
    <m/>
    <n v="1"/>
    <n v="68850"/>
    <n v="9892.2413793103442"/>
    <n v="9892.2413793103442"/>
    <n v="8606.25"/>
    <n v="0"/>
    <d v="2024-07-07T00:00:00"/>
    <s v="JUNIO"/>
    <x v="7"/>
    <n v="40"/>
    <x v="7"/>
    <x v="7"/>
    <x v="7"/>
    <n v="0"/>
    <n v="0"/>
    <n v="4819.5000000000009"/>
    <n v="64030.5"/>
    <m/>
    <m/>
    <m/>
    <x v="0"/>
    <m/>
    <m/>
    <m/>
    <m/>
    <s v="L"/>
    <s v="NORMAL"/>
    <s v="CONTRATO"/>
    <m/>
    <s v="15-0517-00-580553-0-E"/>
    <m/>
    <n v="1792351"/>
    <m/>
    <m/>
  </r>
  <r>
    <x v="0"/>
    <x v="13"/>
    <x v="0"/>
    <s v="OC-COMPRADOR"/>
    <s v="ABRIL"/>
    <d v="2024-04-03T00:00:00"/>
    <s v="CO42-CRISTHIAN VILLEGAS"/>
    <x v="5"/>
    <s v="MATERIAL ELECTRICO"/>
    <x v="1"/>
    <x v="1"/>
    <x v="13"/>
    <d v="2024-04-05T00:00:00"/>
    <m/>
    <x v="13"/>
    <s v="BIEN"/>
    <x v="13"/>
    <n v="20000"/>
    <x v="0"/>
    <x v="9"/>
    <x v="2"/>
    <x v="1"/>
    <x v="0"/>
    <x v="7"/>
    <x v="1"/>
    <x v="8"/>
    <x v="8"/>
    <x v="2"/>
    <x v="2"/>
    <x v="3"/>
    <x v="5"/>
    <x v="8"/>
    <d v="2024-04-15T00:00:00"/>
    <x v="13"/>
    <x v="11"/>
    <x v="13"/>
    <x v="13"/>
    <x v="13"/>
    <n v="17384.97"/>
    <x v="13"/>
    <x v="3"/>
    <x v="7"/>
    <x v="0"/>
    <n v="30"/>
    <x v="4"/>
    <m/>
    <x v="9"/>
    <x v="3"/>
    <s v="COLQUIRI"/>
    <m/>
    <m/>
    <x v="13"/>
    <s v="EMC-PCPL-049/2024"/>
    <n v="39700"/>
    <x v="0"/>
    <x v="10"/>
    <x v="1"/>
    <n v="1"/>
    <x v="13"/>
    <n v="17384.97"/>
    <m/>
    <m/>
    <m/>
    <n v="0"/>
    <n v="2497.8405172413795"/>
    <n v="0"/>
    <n v="0"/>
    <n v="1"/>
    <d v="1900-01-14T00:00:00"/>
    <m/>
    <x v="0"/>
    <m/>
    <x v="0"/>
    <x v="0"/>
    <x v="0"/>
    <n v="-15"/>
    <n v="0"/>
    <n v="0"/>
    <n v="0"/>
    <m/>
    <m/>
    <m/>
    <x v="0"/>
    <m/>
    <m/>
    <m/>
    <m/>
    <s v="L"/>
    <s v="NORMAL"/>
    <s v="OC"/>
    <m/>
    <s v="15-0517-00-580553-0-E"/>
    <m/>
    <n v="1792351"/>
    <m/>
    <m/>
  </r>
  <r>
    <x v="0"/>
    <x v="14"/>
    <x v="0"/>
    <s v="REGISTRO 400"/>
    <s v="ABRIL"/>
    <d v="2024-04-03T00:00:00"/>
    <s v="CO42-CRISTHIAN VILLEGAS"/>
    <x v="9"/>
    <s v="ALQUILER DE EQUIPO Y MAQUINARIA"/>
    <x v="4"/>
    <x v="4"/>
    <x v="14"/>
    <d v="2024-04-05T00:00:00"/>
    <m/>
    <x v="14"/>
    <s v="SERVICIO"/>
    <x v="14"/>
    <n v="340"/>
    <x v="0"/>
    <x v="9"/>
    <x v="10"/>
    <x v="3"/>
    <x v="0"/>
    <x v="7"/>
    <x v="1"/>
    <x v="8"/>
    <x v="8"/>
    <x v="2"/>
    <x v="2"/>
    <x v="7"/>
    <x v="8"/>
    <x v="7"/>
    <d v="2024-06-07T00:00:00"/>
    <x v="14"/>
    <x v="12"/>
    <x v="14"/>
    <x v="14"/>
    <x v="14"/>
    <n v="165000"/>
    <x v="14"/>
    <x v="7"/>
    <x v="11"/>
    <x v="0"/>
    <n v="30"/>
    <x v="10"/>
    <m/>
    <x v="10"/>
    <x v="10"/>
    <s v="COLQUIRI"/>
    <m/>
    <m/>
    <x v="14"/>
    <s v="EMC-SIMA-024-2024"/>
    <n v="23200"/>
    <x v="0"/>
    <x v="10"/>
    <x v="4"/>
    <n v="1"/>
    <x v="14"/>
    <n v="17160"/>
    <m/>
    <m/>
    <n v="1"/>
    <n v="17160"/>
    <n v="2465.5172413793102"/>
    <n v="2465.5172413793102"/>
    <n v="2145"/>
    <n v="0"/>
    <d v="2025-01-04T00:00:00"/>
    <s v="DICIEMBRE"/>
    <x v="8"/>
    <n v="1"/>
    <x v="8"/>
    <x v="8"/>
    <x v="8"/>
    <n v="0"/>
    <n v="0"/>
    <n v="0"/>
    <n v="17160"/>
    <m/>
    <m/>
    <m/>
    <x v="0"/>
    <m/>
    <m/>
    <m/>
    <m/>
    <s v="L"/>
    <s v="NORMAL"/>
    <s v="CONTRATO"/>
    <m/>
    <s v="15-0517-00-580553-0-E"/>
    <m/>
    <n v="1792351"/>
    <m/>
    <m/>
  </r>
  <r>
    <x v="0"/>
    <x v="15"/>
    <x v="0"/>
    <s v="PAGO"/>
    <s v="ABRIL"/>
    <d v="2024-01-01T00:00:00"/>
    <s v="CO42-CRISTHIAN VILLEGAS"/>
    <x v="3"/>
    <s v="PRODUCTOS QUIMICOS"/>
    <x v="4"/>
    <x v="5"/>
    <x v="15"/>
    <d v="2024-04-05T00:00:00"/>
    <m/>
    <x v="15"/>
    <s v="BIEN"/>
    <x v="15"/>
    <n v="3995"/>
    <x v="0"/>
    <x v="12"/>
    <x v="11"/>
    <x v="4"/>
    <x v="0"/>
    <x v="8"/>
    <x v="1"/>
    <x v="9"/>
    <x v="9"/>
    <x v="2"/>
    <x v="2"/>
    <x v="8"/>
    <x v="9"/>
    <x v="7"/>
    <d v="2024-04-24T00:00:00"/>
    <x v="15"/>
    <x v="7"/>
    <x v="15"/>
    <x v="15"/>
    <x v="15"/>
    <n v="235"/>
    <x v="15"/>
    <x v="3"/>
    <x v="12"/>
    <x v="0"/>
    <n v="30"/>
    <x v="4"/>
    <m/>
    <x v="11"/>
    <x v="11"/>
    <s v="COLQUIRI"/>
    <m/>
    <m/>
    <x v="15"/>
    <s v="EMC-SIMA-019-2024"/>
    <n v="34200"/>
    <x v="0"/>
    <x v="13"/>
    <x v="5"/>
    <n v="17"/>
    <x v="15"/>
    <n v="3995"/>
    <m/>
    <m/>
    <n v="17"/>
    <n v="3995"/>
    <n v="33.764367816091955"/>
    <n v="573.99425287356325"/>
    <n v="499.37500000000006"/>
    <n v="0"/>
    <d v="2024-05-30T00:00:00"/>
    <s v="MAYO"/>
    <x v="9"/>
    <n v="188"/>
    <x v="9"/>
    <x v="9"/>
    <x v="2"/>
    <n v="-2"/>
    <n v="-39.950000000000003"/>
    <n v="279.65000000000003"/>
    <n v="3755.2999999999997"/>
    <m/>
    <m/>
    <m/>
    <x v="0"/>
    <m/>
    <m/>
    <m/>
    <m/>
    <s v="L"/>
    <s v="NORMAL"/>
    <s v="OC"/>
    <m/>
    <s v="15-0517-00-580553-0-E"/>
    <m/>
    <n v="1792351"/>
    <m/>
    <m/>
  </r>
  <r>
    <x v="0"/>
    <x v="16"/>
    <x v="0"/>
    <s v="OC-COMPRADOR"/>
    <s v="ABRIL"/>
    <d v="2024-04-01T00:00:00"/>
    <s v="CO42-CRISTHIAN VILLEGAS"/>
    <x v="2"/>
    <s v="OTRAS MAQUINARIAS Y EQUIPO"/>
    <x v="4"/>
    <x v="4"/>
    <x v="16"/>
    <d v="2024-04-12T00:00:00"/>
    <m/>
    <x v="16"/>
    <s v="BIEN"/>
    <x v="16"/>
    <n v="21000"/>
    <x v="0"/>
    <x v="9"/>
    <x v="3"/>
    <x v="5"/>
    <x v="0"/>
    <x v="0"/>
    <x v="1"/>
    <x v="10"/>
    <x v="10"/>
    <x v="2"/>
    <x v="2"/>
    <x v="7"/>
    <x v="5"/>
    <x v="7"/>
    <d v="2024-07-11T00:00:00"/>
    <x v="16"/>
    <x v="13"/>
    <x v="16"/>
    <x v="16"/>
    <x v="16"/>
    <n v="18832"/>
    <x v="16"/>
    <x v="8"/>
    <x v="13"/>
    <x v="0"/>
    <n v="30"/>
    <x v="3"/>
    <m/>
    <x v="12"/>
    <x v="3"/>
    <s v="COLQUIRI"/>
    <m/>
    <m/>
    <x v="16"/>
    <s v="EMC-SIMA-020-2024"/>
    <n v="43700"/>
    <x v="0"/>
    <x v="10"/>
    <x v="6"/>
    <n v="2"/>
    <x v="5"/>
    <n v="0"/>
    <m/>
    <m/>
    <m/>
    <n v="0"/>
    <n v="0"/>
    <n v="0"/>
    <n v="0"/>
    <n v="2"/>
    <d v="1900-01-09T00:00:00"/>
    <m/>
    <x v="0"/>
    <m/>
    <x v="0"/>
    <x v="0"/>
    <x v="0"/>
    <n v="-10"/>
    <n v="0"/>
    <n v="0"/>
    <n v="0"/>
    <m/>
    <m/>
    <m/>
    <x v="0"/>
    <m/>
    <m/>
    <m/>
    <m/>
    <s v="L"/>
    <s v="NORMAL"/>
    <s v="CONTRATO"/>
    <m/>
    <s v="15-0517-00-580553-0-E"/>
    <m/>
    <n v="1792351"/>
    <m/>
    <m/>
  </r>
  <r>
    <x v="0"/>
    <x v="17"/>
    <x v="0"/>
    <s v="PAGO PARCIAL"/>
    <s v="ABRIL"/>
    <d v="2024-04-11T00:00:00"/>
    <s v="CO42-CRISTHIAN VILLEGAS"/>
    <x v="8"/>
    <s v="CONSULTORÍAS POR PRODUCTO"/>
    <x v="4"/>
    <x v="4"/>
    <x v="17"/>
    <d v="2024-04-12T00:00:00"/>
    <m/>
    <x v="17"/>
    <s v="SERV/BIEN/OBRA"/>
    <x v="17"/>
    <n v="110000"/>
    <x v="0"/>
    <x v="9"/>
    <x v="2"/>
    <x v="3"/>
    <x v="0"/>
    <x v="5"/>
    <x v="1"/>
    <x v="11"/>
    <x v="11"/>
    <x v="2"/>
    <x v="2"/>
    <x v="7"/>
    <x v="5"/>
    <x v="7"/>
    <d v="2024-04-24T00:00:00"/>
    <x v="15"/>
    <x v="10"/>
    <x v="17"/>
    <x v="17"/>
    <x v="17"/>
    <n v="108260"/>
    <x v="17"/>
    <x v="9"/>
    <x v="14"/>
    <x v="0"/>
    <n v="30"/>
    <x v="11"/>
    <m/>
    <x v="13"/>
    <x v="12"/>
    <s v="COLQUIRI"/>
    <m/>
    <m/>
    <x v="17"/>
    <s v="EMC-SIMA-026-2024"/>
    <n v="25210"/>
    <x v="0"/>
    <x v="10"/>
    <x v="4"/>
    <n v="1"/>
    <x v="16"/>
    <n v="54130"/>
    <m/>
    <m/>
    <n v="1"/>
    <n v="54130"/>
    <n v="7777.2988505747126"/>
    <n v="7777.2988505747126"/>
    <n v="6766.25"/>
    <n v="0"/>
    <d v="2024-09-14T00:00:00"/>
    <s v="AGOSTO"/>
    <x v="10"/>
    <n v="38"/>
    <x v="10"/>
    <x v="10"/>
    <x v="9"/>
    <n v="0"/>
    <n v="0"/>
    <n v="3789.1000000000004"/>
    <n v="50340.9"/>
    <m/>
    <m/>
    <m/>
    <x v="0"/>
    <m/>
    <m/>
    <m/>
    <m/>
    <s v="L"/>
    <s v="NORMAL"/>
    <s v="CONTRATO"/>
    <m/>
    <s v="15-0517-00-580553-0-E"/>
    <m/>
    <n v="1792351"/>
    <m/>
    <m/>
  </r>
  <r>
    <x v="0"/>
    <x v="18"/>
    <x v="0"/>
    <s v="PAGO"/>
    <s v="ABRIL"/>
    <d v="2024-04-11T00:00:00"/>
    <s v="CO42-CRISTHIAN VILLEGAS"/>
    <x v="10"/>
    <s v="EQUIPO DE COMUNICACIÓN"/>
    <x v="1"/>
    <x v="1"/>
    <x v="18"/>
    <d v="2024-04-12T00:00:00"/>
    <m/>
    <x v="18"/>
    <s v="BIEN"/>
    <x v="18"/>
    <n v="58500"/>
    <x v="0"/>
    <x v="9"/>
    <x v="2"/>
    <x v="5"/>
    <x v="0"/>
    <x v="0"/>
    <x v="1"/>
    <x v="10"/>
    <x v="10"/>
    <x v="2"/>
    <x v="0"/>
    <x v="3"/>
    <x v="10"/>
    <x v="8"/>
    <d v="2024-04-22T00:00:00"/>
    <x v="17"/>
    <x v="14"/>
    <x v="18"/>
    <x v="18"/>
    <x v="18"/>
    <n v="58446.43"/>
    <x v="18"/>
    <x v="10"/>
    <x v="15"/>
    <x v="0"/>
    <n v="30"/>
    <x v="12"/>
    <m/>
    <x v="14"/>
    <x v="11"/>
    <s v="COLQUIRI"/>
    <m/>
    <m/>
    <x v="18"/>
    <s v="EMC – PCPL– 50/2024"/>
    <n v="43500"/>
    <x v="0"/>
    <x v="10"/>
    <x v="6"/>
    <n v="1"/>
    <x v="17"/>
    <n v="58446.43"/>
    <m/>
    <m/>
    <n v="1"/>
    <n v="58446.43"/>
    <n v="8397.4755747126437"/>
    <n v="8397.4755747126437"/>
    <n v="7305.80375"/>
    <n v="0"/>
    <d v="2024-08-21T00:00:00"/>
    <s v="JULIO"/>
    <x v="11"/>
    <n v="267"/>
    <x v="11"/>
    <x v="11"/>
    <x v="10"/>
    <n v="0"/>
    <n v="0"/>
    <n v="0"/>
    <n v="58446.43"/>
    <m/>
    <m/>
    <m/>
    <x v="0"/>
    <m/>
    <m/>
    <m/>
    <m/>
    <s v="L"/>
    <s v="NORMAL"/>
    <s v="CONTRATO"/>
    <m/>
    <s v="15-0517-00-580553-0-E"/>
    <m/>
    <n v="1792351"/>
    <m/>
    <m/>
  </r>
  <r>
    <x v="0"/>
    <x v="19"/>
    <x v="0"/>
    <s v="NOTIFICACION"/>
    <s v="ABRIL"/>
    <d v="2024-04-11T00:00:00"/>
    <s v="CO42-CRISTHIAN VILLEGAS"/>
    <x v="5"/>
    <s v="MATERIAL ELECTRICO"/>
    <x v="2"/>
    <x v="2"/>
    <x v="19"/>
    <d v="2024-04-11T00:00:00"/>
    <m/>
    <x v="19"/>
    <s v="BIEN"/>
    <x v="19"/>
    <n v="351857.95"/>
    <x v="0"/>
    <x v="9"/>
    <x v="2"/>
    <x v="1"/>
    <x v="0"/>
    <x v="4"/>
    <x v="0"/>
    <x v="12"/>
    <x v="12"/>
    <x v="2"/>
    <x v="2"/>
    <x v="9"/>
    <x v="11"/>
    <x v="9"/>
    <d v="2024-05-03T00:00:00"/>
    <x v="18"/>
    <x v="15"/>
    <x v="19"/>
    <x v="19"/>
    <x v="19"/>
    <m/>
    <x v="19"/>
    <x v="11"/>
    <x v="16"/>
    <x v="0"/>
    <n v="30"/>
    <x v="4"/>
    <m/>
    <x v="15"/>
    <x v="3"/>
    <s v="COLQUIRI"/>
    <m/>
    <m/>
    <x v="19"/>
    <s v="ADQ. MANTTO Y SERV. 31/2024"/>
    <n v="39700"/>
    <x v="0"/>
    <x v="10"/>
    <x v="1"/>
    <n v="1"/>
    <x v="5"/>
    <n v="0"/>
    <m/>
    <m/>
    <n v="20"/>
    <n v="0"/>
    <n v="0"/>
    <n v="0"/>
    <n v="0"/>
    <n v="-19"/>
    <d v="1900-01-14T00:00:00"/>
    <m/>
    <x v="0"/>
    <m/>
    <x v="0"/>
    <x v="0"/>
    <x v="0"/>
    <n v="-15"/>
    <n v="0"/>
    <n v="0"/>
    <n v="0"/>
    <m/>
    <m/>
    <m/>
    <x v="0"/>
    <m/>
    <m/>
    <m/>
    <m/>
    <s v="L"/>
    <s v="NORMAL"/>
    <s v="CONTRATO"/>
    <m/>
    <s v="15-0517-00-580553-0-E"/>
    <m/>
    <n v="1792351"/>
    <m/>
    <m/>
  </r>
  <r>
    <x v="0"/>
    <x v="20"/>
    <x v="0"/>
    <s v="CONTRATO-LEGAL"/>
    <s v="ABRIL"/>
    <d v="2024-04-09T00:00:00"/>
    <s v="CO42-CRISTHIAN VILLEGAS"/>
    <x v="1"/>
    <s v="OTROS REPUESTOS Y ACCESORIOS"/>
    <x v="2"/>
    <x v="2"/>
    <x v="20"/>
    <d v="2024-04-11T00:00:00"/>
    <m/>
    <x v="20"/>
    <s v="BIEN"/>
    <x v="20"/>
    <n v="399722.84"/>
    <x v="0"/>
    <x v="9"/>
    <x v="2"/>
    <x v="1"/>
    <x v="0"/>
    <x v="0"/>
    <x v="0"/>
    <x v="13"/>
    <x v="13"/>
    <x v="2"/>
    <x v="2"/>
    <x v="4"/>
    <x v="1"/>
    <x v="10"/>
    <d v="2024-04-27T00:00:00"/>
    <x v="19"/>
    <x v="16"/>
    <x v="20"/>
    <x v="20"/>
    <x v="20"/>
    <n v="249917.6"/>
    <x v="20"/>
    <x v="12"/>
    <x v="17"/>
    <x v="0"/>
    <n v="30"/>
    <x v="13"/>
    <m/>
    <x v="16"/>
    <x v="3"/>
    <s v="COLQUIRI"/>
    <m/>
    <m/>
    <x v="20"/>
    <s v="ADQ. MANTTO Y SERV. 30/2024"/>
    <n v="39800"/>
    <x v="0"/>
    <x v="10"/>
    <x v="1"/>
    <n v="1"/>
    <x v="18"/>
    <n v="290749.86"/>
    <m/>
    <m/>
    <n v="1"/>
    <n v="290749.86"/>
    <n v="41774.40517241379"/>
    <n v="41774.40517241379"/>
    <n v="36343.732499999998"/>
    <n v="0"/>
    <d v="1900-02-28T00:00:00"/>
    <m/>
    <x v="0"/>
    <m/>
    <x v="0"/>
    <x v="0"/>
    <x v="0"/>
    <n v="-60"/>
    <n v="-87224.957999999984"/>
    <n v="20352.4902"/>
    <n v="357622.32779999997"/>
    <m/>
    <m/>
    <m/>
    <x v="0"/>
    <m/>
    <m/>
    <m/>
    <m/>
    <s v="L"/>
    <s v="NORMAL"/>
    <s v="CONTRATO"/>
    <m/>
    <s v="15-0517-00-580553-0-E"/>
    <m/>
    <n v="1792351"/>
    <m/>
    <m/>
  </r>
  <r>
    <x v="0"/>
    <x v="21"/>
    <x v="0"/>
    <s v="CONTRATO-LEGAL"/>
    <s v="ABRIL"/>
    <d v="2024-04-10T00:00:00"/>
    <s v="CO42-CRISTHIAN VILLEGAS"/>
    <x v="6"/>
    <s v="PRODUCTOS METÁLICOS"/>
    <x v="3"/>
    <x v="3"/>
    <x v="21"/>
    <d v="2024-04-12T00:00:00"/>
    <m/>
    <x v="21"/>
    <s v="BIEN"/>
    <x v="21"/>
    <n v="278907.05"/>
    <x v="0"/>
    <x v="9"/>
    <x v="2"/>
    <x v="1"/>
    <x v="0"/>
    <x v="0"/>
    <x v="0"/>
    <x v="14"/>
    <x v="14"/>
    <x v="2"/>
    <x v="2"/>
    <x v="5"/>
    <x v="12"/>
    <x v="11"/>
    <d v="2024-04-30T00:00:00"/>
    <x v="20"/>
    <x v="3"/>
    <x v="21"/>
    <x v="21"/>
    <x v="21"/>
    <m/>
    <x v="21"/>
    <x v="3"/>
    <x v="18"/>
    <x v="0"/>
    <n v="30"/>
    <x v="4"/>
    <m/>
    <x v="6"/>
    <x v="3"/>
    <s v="COLQUIRI"/>
    <m/>
    <m/>
    <x v="21"/>
    <s v="CMB/EMC/O.CIV-ADQ/016/2024"/>
    <n v="34600"/>
    <x v="0"/>
    <x v="10"/>
    <x v="1"/>
    <n v="1"/>
    <x v="5"/>
    <n v="0"/>
    <m/>
    <m/>
    <n v="20"/>
    <n v="0"/>
    <n v="0"/>
    <n v="0"/>
    <n v="0"/>
    <n v="-19"/>
    <d v="1900-01-14T00:00:00"/>
    <m/>
    <x v="0"/>
    <m/>
    <x v="0"/>
    <x v="0"/>
    <x v="0"/>
    <n v="-15"/>
    <n v="0"/>
    <n v="0"/>
    <n v="0"/>
    <m/>
    <m/>
    <m/>
    <x v="0"/>
    <m/>
    <m/>
    <m/>
    <m/>
    <s v="L"/>
    <s v="NORMAL"/>
    <s v="OC"/>
    <m/>
    <s v="15-0517-00-580553-0-E"/>
    <m/>
    <n v="1792351"/>
    <m/>
    <m/>
  </r>
  <r>
    <x v="0"/>
    <x v="22"/>
    <x v="0"/>
    <s v="CERRADO"/>
    <s v="ABRIL"/>
    <d v="2024-03-27T00:00:00"/>
    <s v="CO42-CRISTHIAN VILLEGAS"/>
    <x v="11"/>
    <s v="PRODUCTOS NO METALICOS Y PLASTICOS"/>
    <x v="3"/>
    <x v="3"/>
    <x v="22"/>
    <d v="2024-04-01T00:00:00"/>
    <m/>
    <x v="22"/>
    <s v="BIEN"/>
    <x v="22"/>
    <n v="76000"/>
    <x v="0"/>
    <x v="9"/>
    <x v="2"/>
    <x v="1"/>
    <x v="0"/>
    <x v="5"/>
    <x v="3"/>
    <x v="15"/>
    <x v="15"/>
    <x v="2"/>
    <x v="2"/>
    <x v="5"/>
    <x v="8"/>
    <x v="11"/>
    <d v="2024-05-20T00:00:00"/>
    <x v="21"/>
    <x v="17"/>
    <x v="22"/>
    <x v="22"/>
    <x v="22"/>
    <n v="73070"/>
    <x v="22"/>
    <x v="13"/>
    <x v="19"/>
    <x v="0"/>
    <n v="30"/>
    <x v="14"/>
    <m/>
    <x v="17"/>
    <x v="13"/>
    <s v="COLQUIRI"/>
    <m/>
    <m/>
    <x v="22"/>
    <s v="CMB/EMC/O.CIV-ADQ/013/2024"/>
    <n v="34500"/>
    <x v="0"/>
    <x v="10"/>
    <x v="1"/>
    <n v="1"/>
    <x v="19"/>
    <n v="73070"/>
    <m/>
    <m/>
    <n v="1"/>
    <n v="73070"/>
    <n v="10498.563218390806"/>
    <n v="10498.563218390806"/>
    <n v="9133.75"/>
    <n v="0"/>
    <d v="2024-06-27T00:00:00"/>
    <s v="JUNIO"/>
    <x v="12"/>
    <n v="235"/>
    <x v="12"/>
    <x v="12"/>
    <x v="11"/>
    <n v="0"/>
    <n v="0"/>
    <n v="0"/>
    <n v="73070"/>
    <m/>
    <m/>
    <m/>
    <x v="0"/>
    <m/>
    <m/>
    <m/>
    <m/>
    <s v="L"/>
    <s v="NORMAL"/>
    <s v="CONTRATO"/>
    <m/>
    <s v="15-0517-00-580553-0-E"/>
    <m/>
    <n v="1792351"/>
    <m/>
    <m/>
  </r>
  <r>
    <x v="0"/>
    <x v="23"/>
    <x v="0"/>
    <s v="PAGO"/>
    <s v="ABRIL"/>
    <d v="2024-04-04T00:00:00"/>
    <s v="CO42-CRISTHIAN VILLEGAS"/>
    <x v="3"/>
    <s v="PRODUCTOS QUIMICOS"/>
    <x v="4"/>
    <x v="4"/>
    <x v="23"/>
    <d v="2024-04-05T00:00:00"/>
    <m/>
    <x v="23"/>
    <s v="BIEN"/>
    <x v="23"/>
    <n v="10440"/>
    <x v="0"/>
    <x v="9"/>
    <x v="12"/>
    <x v="6"/>
    <x v="0"/>
    <x v="0"/>
    <x v="3"/>
    <x v="15"/>
    <x v="16"/>
    <x v="2"/>
    <x v="2"/>
    <x v="7"/>
    <x v="3"/>
    <x v="7"/>
    <d v="2024-05-02T00:00:00"/>
    <x v="22"/>
    <x v="18"/>
    <x v="23"/>
    <x v="23"/>
    <x v="23"/>
    <n v="41200"/>
    <x v="23"/>
    <x v="3"/>
    <x v="12"/>
    <x v="0"/>
    <n v="30"/>
    <x v="4"/>
    <m/>
    <x v="18"/>
    <x v="7"/>
    <s v="COLQUIRI"/>
    <m/>
    <m/>
    <x v="23"/>
    <s v="EMC-SIMA-023-2024"/>
    <n v="34200"/>
    <x v="0"/>
    <x v="10"/>
    <x v="7"/>
    <n v="4"/>
    <x v="20"/>
    <n v="41200"/>
    <m/>
    <m/>
    <n v="4"/>
    <n v="41200"/>
    <n v="1479.8850574712644"/>
    <n v="5919.5402298850577"/>
    <n v="5150"/>
    <n v="0"/>
    <d v="2024-06-15T00:00:00"/>
    <s v="JUNIO"/>
    <x v="1"/>
    <n v="215"/>
    <x v="13"/>
    <x v="13"/>
    <x v="1"/>
    <n v="0"/>
    <n v="0"/>
    <n v="0"/>
    <n v="41200"/>
    <m/>
    <m/>
    <m/>
    <x v="0"/>
    <m/>
    <m/>
    <m/>
    <m/>
    <s v="L"/>
    <s v="NORMAL"/>
    <s v="OC"/>
    <m/>
    <s v="15-0517-00-580553-0-E"/>
    <m/>
    <n v="1792351"/>
    <m/>
    <m/>
  </r>
  <r>
    <x v="0"/>
    <x v="24"/>
    <x v="0"/>
    <s v="PAGO"/>
    <s v="ABRIL"/>
    <d v="2024-04-19T00:00:00"/>
    <s v="CO42-CRISTHIAN VILLEGAS"/>
    <x v="3"/>
    <s v="PRODUCTOS QUIMICOS"/>
    <x v="3"/>
    <x v="3"/>
    <x v="24"/>
    <d v="2024-04-23T00:00:00"/>
    <m/>
    <x v="24"/>
    <s v="BIEN"/>
    <x v="24"/>
    <n v="86710"/>
    <x v="0"/>
    <x v="9"/>
    <x v="2"/>
    <x v="3"/>
    <x v="0"/>
    <x v="5"/>
    <x v="3"/>
    <x v="15"/>
    <x v="17"/>
    <x v="2"/>
    <x v="2"/>
    <x v="5"/>
    <x v="13"/>
    <x v="11"/>
    <d v="2024-06-03T00:00:00"/>
    <x v="23"/>
    <x v="15"/>
    <x v="24"/>
    <x v="24"/>
    <x v="24"/>
    <n v="85920"/>
    <x v="24"/>
    <x v="3"/>
    <x v="20"/>
    <x v="0"/>
    <n v="30"/>
    <x v="3"/>
    <m/>
    <x v="19"/>
    <x v="14"/>
    <s v="COLQUIRI"/>
    <m/>
    <m/>
    <x v="24"/>
    <s v="CMB/EMC/O.CIV-ADQ/007/2024"/>
    <n v="34200"/>
    <x v="0"/>
    <x v="10"/>
    <x v="4"/>
    <n v="1"/>
    <x v="21"/>
    <n v="85920"/>
    <m/>
    <m/>
    <n v="1"/>
    <n v="85920"/>
    <n v="12344.827586206897"/>
    <n v="12344.827586206897"/>
    <n v="10740"/>
    <n v="0"/>
    <d v="2024-07-11T00:00:00"/>
    <s v="JULIO"/>
    <x v="13"/>
    <n v="271"/>
    <x v="14"/>
    <x v="14"/>
    <x v="8"/>
    <n v="0"/>
    <n v="0"/>
    <n v="0"/>
    <n v="85920"/>
    <m/>
    <m/>
    <m/>
    <x v="0"/>
    <m/>
    <m/>
    <m/>
    <m/>
    <s v="L"/>
    <s v="NORMAL"/>
    <s v="OC"/>
    <m/>
    <s v="15-0517-00-580553-0-E"/>
    <m/>
    <s v="24-0517-00-1441993-1-1"/>
    <m/>
    <m/>
  </r>
  <r>
    <x v="0"/>
    <x v="25"/>
    <x v="0"/>
    <s v="PAGO"/>
    <s v="ABRIL"/>
    <d v="2024-04-10T00:00:00"/>
    <s v="CO42-CRISTHIAN VILLEGAS"/>
    <x v="12"/>
    <s v="MANTENIMIENTO DE OFICINAS Y REPARACIONES VARIAS, MATENIMIENTO CAMPAMENTOS"/>
    <x v="3"/>
    <x v="3"/>
    <x v="25"/>
    <d v="2024-04-10T00:00:00"/>
    <m/>
    <x v="25"/>
    <s v="SERVICIO"/>
    <x v="25"/>
    <n v="241694.26"/>
    <x v="0"/>
    <x v="9"/>
    <x v="2"/>
    <x v="3"/>
    <x v="0"/>
    <x v="0"/>
    <x v="3"/>
    <x v="16"/>
    <x v="18"/>
    <x v="2"/>
    <x v="2"/>
    <x v="5"/>
    <x v="4"/>
    <x v="11"/>
    <d v="2024-05-13T00:00:00"/>
    <x v="24"/>
    <x v="19"/>
    <x v="25"/>
    <x v="25"/>
    <x v="25"/>
    <n v="271048.28999999998"/>
    <x v="25"/>
    <x v="14"/>
    <x v="21"/>
    <x v="0"/>
    <n v="30"/>
    <x v="15"/>
    <m/>
    <x v="20"/>
    <x v="15"/>
    <s v="COLQUIRI"/>
    <m/>
    <m/>
    <x v="25"/>
    <s v="CMB/EMC/O.CIV-ADQ/004/2024"/>
    <n v="24110"/>
    <x v="0"/>
    <x v="10"/>
    <x v="4"/>
    <n v="1"/>
    <x v="22"/>
    <n v="168778.1"/>
    <m/>
    <m/>
    <n v="1"/>
    <n v="168778.1"/>
    <n v="24249.727011494255"/>
    <n v="24249.727011494255"/>
    <n v="21097.262500000001"/>
    <n v="0"/>
    <d v="2024-07-15T00:00:00"/>
    <s v="JULIO"/>
    <x v="14"/>
    <n v="2"/>
    <x v="2"/>
    <x v="15"/>
    <x v="12"/>
    <n v="0"/>
    <n v="0"/>
    <n v="0"/>
    <n v="168778.1"/>
    <m/>
    <m/>
    <m/>
    <x v="0"/>
    <m/>
    <m/>
    <m/>
    <m/>
    <s v="L"/>
    <s v="NORMAL"/>
    <s v="CONTRATO"/>
    <m/>
    <m/>
    <m/>
    <s v="15-0517-00--0-E"/>
    <m/>
    <m/>
  </r>
  <r>
    <x v="0"/>
    <x v="26"/>
    <x v="0"/>
    <s v="PAGO"/>
    <s v="MAYO"/>
    <d v="2024-04-26T00:00:00"/>
    <s v="CO42-CRISTHIAN VILLEGAS"/>
    <x v="9"/>
    <s v="ALQUILER DE EQUIPO Y MAQUINARIA"/>
    <x v="1"/>
    <x v="1"/>
    <x v="26"/>
    <d v="2024-04-30T00:00:00"/>
    <m/>
    <x v="26"/>
    <s v="SERVICIO"/>
    <x v="26"/>
    <n v="51200"/>
    <x v="0"/>
    <x v="13"/>
    <x v="13"/>
    <x v="7"/>
    <x v="1"/>
    <x v="0"/>
    <x v="3"/>
    <x v="16"/>
    <x v="18"/>
    <x v="2"/>
    <x v="2"/>
    <x v="3"/>
    <x v="3"/>
    <x v="3"/>
    <d v="2024-05-14T00:00:00"/>
    <x v="25"/>
    <x v="20"/>
    <x v="26"/>
    <x v="26"/>
    <x v="26"/>
    <n v="51200"/>
    <x v="26"/>
    <x v="3"/>
    <x v="22"/>
    <x v="0"/>
    <n v="30"/>
    <x v="3"/>
    <m/>
    <x v="21"/>
    <x v="16"/>
    <s v="COLQUIRI"/>
    <m/>
    <m/>
    <x v="26"/>
    <s v="EMC – PCPL– 47/2024"/>
    <n v="23200"/>
    <x v="0"/>
    <x v="14"/>
    <x v="8"/>
    <n v="160"/>
    <x v="23"/>
    <n v="51200"/>
    <m/>
    <m/>
    <n v="160"/>
    <n v="51200"/>
    <n v="45.977011494252871"/>
    <n v="7356.3218390804595"/>
    <n v="6400"/>
    <n v="0"/>
    <d v="2024-06-28T00:00:00"/>
    <s v="JUNIO"/>
    <x v="15"/>
    <n v="2"/>
    <x v="15"/>
    <x v="16"/>
    <x v="5"/>
    <n v="0"/>
    <n v="0"/>
    <n v="0"/>
    <n v="51200"/>
    <m/>
    <m/>
    <m/>
    <x v="0"/>
    <m/>
    <m/>
    <m/>
    <m/>
    <s v="L"/>
    <s v="NORMAL"/>
    <s v="OC"/>
    <m/>
    <s v="15-0517-00-568956-0-E"/>
    <m/>
    <n v="1762521"/>
    <m/>
    <m/>
  </r>
  <r>
    <x v="0"/>
    <x v="27"/>
    <x v="0"/>
    <s v="CERRADO"/>
    <s v="MAYO"/>
    <d v="2024-04-26T00:00:00"/>
    <s v="CO42-CRISTHIAN VILLEGAS"/>
    <x v="3"/>
    <s v="PRODUCTOS QUIMICOS"/>
    <x v="5"/>
    <x v="1"/>
    <x v="27"/>
    <d v="2024-04-30T00:00:00"/>
    <m/>
    <x v="27"/>
    <s v="BIEN"/>
    <x v="27"/>
    <n v="31321.5"/>
    <x v="0"/>
    <x v="9"/>
    <x v="2"/>
    <x v="8"/>
    <x v="0"/>
    <x v="0"/>
    <x v="3"/>
    <x v="17"/>
    <x v="19"/>
    <x v="2"/>
    <x v="2"/>
    <x v="3"/>
    <x v="14"/>
    <x v="3"/>
    <d v="2024-05-13T00:00:00"/>
    <x v="26"/>
    <x v="16"/>
    <x v="27"/>
    <x v="27"/>
    <x v="27"/>
    <n v="25084.35"/>
    <x v="27"/>
    <x v="3"/>
    <x v="23"/>
    <x v="1"/>
    <n v="30"/>
    <x v="4"/>
    <m/>
    <x v="22"/>
    <x v="17"/>
    <s v="COLQUIRI"/>
    <m/>
    <m/>
    <x v="27"/>
    <s v="EMC – PCPL– 48/2024"/>
    <n v="34200"/>
    <x v="0"/>
    <x v="10"/>
    <x v="9"/>
    <n v="1"/>
    <x v="24"/>
    <n v="25084.35"/>
    <m/>
    <m/>
    <n v="1"/>
    <n v="25084.35"/>
    <n v="3604.0732758620688"/>
    <n v="3604.0732758620688"/>
    <n v="3135.5437499999998"/>
    <n v="0"/>
    <d v="2024-06-29T00:00:00"/>
    <s v="JUNIO"/>
    <x v="16"/>
    <n v="236"/>
    <x v="16"/>
    <x v="17"/>
    <x v="13"/>
    <n v="0"/>
    <n v="0"/>
    <n v="0"/>
    <n v="25084.35"/>
    <m/>
    <m/>
    <m/>
    <x v="0"/>
    <m/>
    <m/>
    <m/>
    <m/>
    <s v="L"/>
    <s v="NORMAL"/>
    <s v="OC"/>
    <m/>
    <s v="15-0517-00-568956-0-E"/>
    <m/>
    <n v="1762521"/>
    <m/>
    <m/>
  </r>
  <r>
    <x v="0"/>
    <x v="28"/>
    <x v="0"/>
    <s v="OC-COMPRADOR"/>
    <s v="MAYO"/>
    <d v="2024-05-06T00:00:00"/>
    <s v="CO42-CRISTHIAN VILLEGAS"/>
    <x v="9"/>
    <s v="ALQUILER DE EQUIPO Y MAQUINARIA"/>
    <x v="6"/>
    <x v="6"/>
    <x v="28"/>
    <d v="2024-05-06T00:00:00"/>
    <m/>
    <x v="28"/>
    <s v="SERVICIO"/>
    <x v="28"/>
    <n v="35000"/>
    <x v="0"/>
    <x v="14"/>
    <x v="2"/>
    <x v="3"/>
    <x v="2"/>
    <x v="9"/>
    <x v="3"/>
    <x v="18"/>
    <x v="20"/>
    <x v="2"/>
    <x v="2"/>
    <x v="10"/>
    <x v="3"/>
    <x v="12"/>
    <d v="2024-05-16T00:00:00"/>
    <x v="11"/>
    <x v="18"/>
    <x v="28"/>
    <x v="28"/>
    <x v="28"/>
    <n v="35000"/>
    <x v="28"/>
    <x v="3"/>
    <x v="24"/>
    <x v="1"/>
    <n v="30"/>
    <x v="4"/>
    <m/>
    <x v="23"/>
    <x v="3"/>
    <s v="COLQUIRI"/>
    <m/>
    <m/>
    <x v="28"/>
    <s v="RSC-80/2024"/>
    <n v="23200"/>
    <x v="0"/>
    <x v="15"/>
    <x v="4"/>
    <n v="1"/>
    <x v="25"/>
    <n v="35000"/>
    <m/>
    <m/>
    <n v="1"/>
    <n v="35000"/>
    <n v="5028.7356321839079"/>
    <n v="5028.7356321839079"/>
    <n v="4375"/>
    <n v="0"/>
    <d v="1900-01-14T00:00:00"/>
    <m/>
    <x v="0"/>
    <m/>
    <x v="0"/>
    <x v="0"/>
    <x v="0"/>
    <n v="-15"/>
    <n v="-2625"/>
    <n v="2450.0000000000005"/>
    <n v="35175"/>
    <m/>
    <m/>
    <m/>
    <x v="0"/>
    <m/>
    <m/>
    <m/>
    <m/>
    <s v="L"/>
    <s v="NORMAL"/>
    <s v="OC"/>
    <m/>
    <s v="15-0517-00-568956-0-E"/>
    <m/>
    <n v="1762521"/>
    <m/>
    <m/>
  </r>
  <r>
    <x v="0"/>
    <x v="29"/>
    <x v="0"/>
    <s v="CERRADO"/>
    <s v="MAYO"/>
    <d v="2024-05-07T00:00:00"/>
    <s v="CO42-CRISTHIAN VILLEGAS"/>
    <x v="11"/>
    <s v="PRODUCTOS NO METALICOS Y PLASTICOS"/>
    <x v="0"/>
    <x v="0"/>
    <x v="29"/>
    <d v="2024-05-07T00:00:00"/>
    <m/>
    <x v="29"/>
    <s v="BIEN"/>
    <x v="29"/>
    <n v="208561"/>
    <x v="0"/>
    <x v="9"/>
    <x v="2"/>
    <x v="1"/>
    <x v="0"/>
    <x v="0"/>
    <x v="0"/>
    <x v="16"/>
    <x v="18"/>
    <x v="2"/>
    <x v="2"/>
    <x v="11"/>
    <x v="15"/>
    <x v="13"/>
    <d v="2024-05-20T00:00:00"/>
    <x v="1"/>
    <x v="19"/>
    <x v="29"/>
    <x v="29"/>
    <x v="29"/>
    <n v="203701"/>
    <x v="29"/>
    <x v="15"/>
    <x v="25"/>
    <x v="0"/>
    <n v="30"/>
    <x v="8"/>
    <m/>
    <x v="17"/>
    <x v="15"/>
    <s v="COLQUIRI"/>
    <m/>
    <m/>
    <x v="29"/>
    <s v="ADQ/MINA-028/2024"/>
    <n v="34500"/>
    <x v="0"/>
    <x v="10"/>
    <x v="1"/>
    <n v="1"/>
    <x v="26"/>
    <n v="203701"/>
    <m/>
    <m/>
    <n v="1"/>
    <n v="203701"/>
    <n v="29267.385057471263"/>
    <n v="29267.385057471263"/>
    <n v="25462.625"/>
    <n v="0"/>
    <d v="2024-07-20T00:00:00"/>
    <s v="JUNIO"/>
    <x v="17"/>
    <n v="250"/>
    <x v="17"/>
    <x v="18"/>
    <x v="14"/>
    <n v="0"/>
    <n v="0"/>
    <n v="0"/>
    <n v="203701"/>
    <m/>
    <m/>
    <m/>
    <x v="0"/>
    <m/>
    <m/>
    <m/>
    <m/>
    <s v="L"/>
    <s v="NORMAL"/>
    <s v="CONTRATO"/>
    <m/>
    <s v="15-0517-00-568956-0-E"/>
    <m/>
    <n v="1762521"/>
    <m/>
    <m/>
  </r>
  <r>
    <x v="0"/>
    <x v="30"/>
    <x v="0"/>
    <s v="NOTIFICACION"/>
    <s v="MAYO"/>
    <d v="2024-05-08T00:00:00"/>
    <s v="CO42-CRISTHIAN VILLEGAS"/>
    <x v="2"/>
    <s v="OTRAS MAQUINARIAS Y EQUIPO"/>
    <x v="3"/>
    <x v="3"/>
    <x v="30"/>
    <d v="2024-05-08T00:00:00"/>
    <m/>
    <x v="30"/>
    <s v="BIEN"/>
    <x v="30"/>
    <n v="251792"/>
    <x v="0"/>
    <x v="9"/>
    <x v="2"/>
    <x v="1"/>
    <x v="0"/>
    <x v="5"/>
    <x v="1"/>
    <x v="18"/>
    <x v="20"/>
    <x v="2"/>
    <x v="2"/>
    <x v="5"/>
    <x v="16"/>
    <x v="11"/>
    <d v="2024-05-20T00:00:00"/>
    <x v="27"/>
    <x v="19"/>
    <x v="30"/>
    <x v="30"/>
    <x v="30"/>
    <n v="227082"/>
    <x v="30"/>
    <x v="16"/>
    <x v="26"/>
    <x v="0"/>
    <n v="30"/>
    <x v="11"/>
    <m/>
    <x v="24"/>
    <x v="3"/>
    <s v="COLQUIRI"/>
    <m/>
    <m/>
    <x v="30"/>
    <s v="CMB/EMC/O.CIV-ADQ/020/2024"/>
    <n v="43700"/>
    <x v="0"/>
    <x v="10"/>
    <x v="1"/>
    <n v="1"/>
    <x v="27"/>
    <n v="227082"/>
    <m/>
    <m/>
    <n v="1"/>
    <n v="227082"/>
    <n v="32626.724137931036"/>
    <n v="32626.724137931036"/>
    <n v="28385.25"/>
    <n v="0"/>
    <d v="1900-04-29T00:00:00"/>
    <m/>
    <x v="0"/>
    <m/>
    <x v="0"/>
    <x v="0"/>
    <x v="0"/>
    <n v="-120"/>
    <n v="-136249.20000000001"/>
    <n v="15895.740000000002"/>
    <n v="347435.46"/>
    <m/>
    <m/>
    <m/>
    <x v="0"/>
    <m/>
    <m/>
    <m/>
    <m/>
    <s v="L"/>
    <s v="NORMAL"/>
    <s v="CONTRATO"/>
    <m/>
    <s v="15-0517-00-568956-0-E"/>
    <m/>
    <n v="1762521"/>
    <m/>
    <m/>
  </r>
  <r>
    <x v="0"/>
    <x v="31"/>
    <x v="0"/>
    <s v="PAGO"/>
    <s v="MAYO"/>
    <d v="2024-05-09T00:00:00"/>
    <s v="CO42-CRISTHIAN VILLEGAS"/>
    <x v="13"/>
    <s v="MANTENIMIENTO Y REPARACION DE MAQUINARIA Y EQUIPOS"/>
    <x v="1"/>
    <x v="1"/>
    <x v="31"/>
    <d v="2024-05-09T00:00:00"/>
    <m/>
    <x v="31"/>
    <s v="SERVICIO"/>
    <x v="31"/>
    <n v="19488"/>
    <x v="0"/>
    <x v="9"/>
    <x v="2"/>
    <x v="3"/>
    <x v="0"/>
    <x v="0"/>
    <x v="1"/>
    <x v="19"/>
    <x v="21"/>
    <x v="2"/>
    <x v="2"/>
    <x v="3"/>
    <x v="14"/>
    <x v="3"/>
    <d v="2024-05-27T00:00:00"/>
    <x v="28"/>
    <x v="21"/>
    <x v="31"/>
    <x v="31"/>
    <x v="31"/>
    <n v="17748"/>
    <x v="31"/>
    <x v="3"/>
    <x v="27"/>
    <x v="0"/>
    <n v="30"/>
    <x v="16"/>
    <m/>
    <x v="25"/>
    <x v="18"/>
    <s v="COLQUIRI"/>
    <m/>
    <m/>
    <x v="31"/>
    <s v="EMC-PCPL-056/2024"/>
    <n v="24120"/>
    <x v="0"/>
    <x v="10"/>
    <x v="4"/>
    <n v="1"/>
    <x v="28"/>
    <n v="17748"/>
    <m/>
    <m/>
    <n v="1"/>
    <n v="17748"/>
    <n v="2550"/>
    <n v="2550"/>
    <n v="2218.5"/>
    <n v="0"/>
    <d v="2024-07-21T00:00:00"/>
    <s v="JULIO"/>
    <x v="6"/>
    <n v="6"/>
    <x v="18"/>
    <x v="19"/>
    <x v="7"/>
    <s v="0"/>
    <n v="0"/>
    <n v="0"/>
    <n v="17748"/>
    <m/>
    <m/>
    <m/>
    <x v="0"/>
    <m/>
    <m/>
    <m/>
    <m/>
    <s v="L"/>
    <s v="NORMAL"/>
    <s v="OC"/>
    <m/>
    <s v="15-0517-00-568956-0-E"/>
    <m/>
    <n v="1762521"/>
    <m/>
    <m/>
  </r>
  <r>
    <x v="0"/>
    <x v="32"/>
    <x v="0"/>
    <s v="CERRADO"/>
    <s v="MAYO"/>
    <d v="2024-05-09T00:00:00"/>
    <s v="CO42-CRISTHIAN VILLEGAS"/>
    <x v="13"/>
    <s v="MANTENIMIENTO Y REPARACION DE MAQUINARIA Y EQUIPOS"/>
    <x v="1"/>
    <x v="1"/>
    <x v="32"/>
    <d v="2024-05-09T00:00:00"/>
    <m/>
    <x v="32"/>
    <s v="SERVICIO"/>
    <x v="32"/>
    <n v="9620"/>
    <x v="0"/>
    <x v="9"/>
    <x v="2"/>
    <x v="3"/>
    <x v="0"/>
    <x v="0"/>
    <x v="1"/>
    <x v="20"/>
    <x v="22"/>
    <x v="2"/>
    <x v="2"/>
    <x v="3"/>
    <x v="14"/>
    <x v="3"/>
    <d v="2024-05-23T00:00:00"/>
    <x v="29"/>
    <x v="19"/>
    <x v="32"/>
    <x v="32"/>
    <x v="32"/>
    <n v="9620"/>
    <x v="32"/>
    <x v="3"/>
    <x v="28"/>
    <x v="0"/>
    <n v="30"/>
    <x v="17"/>
    <m/>
    <x v="26"/>
    <x v="19"/>
    <s v="COLQUIRI"/>
    <m/>
    <m/>
    <x v="32"/>
    <s v="EMC-PCPL-057/2024"/>
    <n v="24120"/>
    <x v="0"/>
    <x v="10"/>
    <x v="4"/>
    <n v="1"/>
    <x v="29"/>
    <n v="9620"/>
    <m/>
    <m/>
    <n v="1"/>
    <n v="9620"/>
    <n v="1382.183908045977"/>
    <n v="1382.183908045977"/>
    <n v="1202.5"/>
    <n v="0"/>
    <d v="2024-07-07T00:00:00"/>
    <s v="JULIO"/>
    <x v="18"/>
    <n v="3"/>
    <x v="19"/>
    <x v="20"/>
    <x v="11"/>
    <n v="0"/>
    <n v="0"/>
    <n v="0"/>
    <n v="9620"/>
    <m/>
    <m/>
    <m/>
    <x v="0"/>
    <m/>
    <m/>
    <m/>
    <m/>
    <s v="L"/>
    <s v="NORMAL"/>
    <s v="OC"/>
    <m/>
    <s v="15-0517-00-568956-0-E"/>
    <m/>
    <n v="1762521"/>
    <m/>
    <m/>
  </r>
  <r>
    <x v="0"/>
    <x v="33"/>
    <x v="0"/>
    <s v="OC-COMPRADOR"/>
    <s v="MAYO"/>
    <d v="2024-05-15T00:00:00"/>
    <s v="CO42-CRISTHIAN VILLEGAS"/>
    <x v="13"/>
    <s v="MANTENIMIENTO Y REPARACION DE MAQUINARIA Y EQUIPOS"/>
    <x v="1"/>
    <x v="1"/>
    <x v="33"/>
    <d v="2024-05-15T00:00:00"/>
    <m/>
    <x v="33"/>
    <s v="SERVICIO"/>
    <x v="33"/>
    <n v="40150"/>
    <x v="0"/>
    <x v="9"/>
    <x v="2"/>
    <x v="3"/>
    <x v="0"/>
    <x v="0"/>
    <x v="1"/>
    <x v="21"/>
    <x v="23"/>
    <x v="2"/>
    <x v="2"/>
    <x v="3"/>
    <x v="14"/>
    <x v="3"/>
    <d v="2024-05-23T00:00:00"/>
    <x v="30"/>
    <x v="19"/>
    <x v="33"/>
    <x v="33"/>
    <x v="33"/>
    <n v="40150"/>
    <x v="33"/>
    <x v="3"/>
    <x v="29"/>
    <x v="0"/>
    <n v="30"/>
    <x v="18"/>
    <m/>
    <x v="25"/>
    <x v="16"/>
    <s v="COLQUIRI"/>
    <m/>
    <m/>
    <x v="33"/>
    <s v="EMC-PCPL-060/2024"/>
    <n v="24120"/>
    <x v="0"/>
    <x v="10"/>
    <x v="4"/>
    <n v="1"/>
    <x v="30"/>
    <n v="40150"/>
    <m/>
    <m/>
    <n v="1"/>
    <n v="40150"/>
    <n v="5768.6781609195405"/>
    <n v="5768.6781609195405"/>
    <n v="5018.75"/>
    <n v="0"/>
    <d v="2024-06-24T00:00:00"/>
    <s v="JUNIO"/>
    <x v="19"/>
    <n v="1"/>
    <x v="20"/>
    <x v="21"/>
    <x v="15"/>
    <n v="0"/>
    <n v="0"/>
    <n v="2810.5000000000005"/>
    <n v="37339.5"/>
    <m/>
    <m/>
    <m/>
    <x v="0"/>
    <m/>
    <m/>
    <m/>
    <m/>
    <s v="L"/>
    <s v="NORMAL"/>
    <s v="OC"/>
    <m/>
    <s v="15-0517-00-568956-0-E"/>
    <m/>
    <n v="1762521"/>
    <m/>
    <m/>
  </r>
  <r>
    <x v="0"/>
    <x v="34"/>
    <x v="0"/>
    <s v="PAGO"/>
    <s v="MAYO"/>
    <d v="2024-05-16T00:00:00"/>
    <s v="CO42-CRISTHIAN VILLEGAS"/>
    <x v="13"/>
    <s v="MANTENIMIENTO Y REPARACION DE MAQUINARIA Y EQUIPOS"/>
    <x v="1"/>
    <x v="1"/>
    <x v="34"/>
    <d v="2024-05-16T00:00:00"/>
    <m/>
    <x v="34"/>
    <s v="SERVICIO"/>
    <x v="34"/>
    <n v="67970"/>
    <x v="0"/>
    <x v="9"/>
    <x v="2"/>
    <x v="3"/>
    <x v="0"/>
    <x v="0"/>
    <x v="1"/>
    <x v="19"/>
    <x v="21"/>
    <x v="2"/>
    <x v="2"/>
    <x v="3"/>
    <x v="14"/>
    <x v="3"/>
    <d v="2024-05-24T00:00:00"/>
    <x v="31"/>
    <x v="17"/>
    <x v="34"/>
    <x v="34"/>
    <x v="34"/>
    <n v="67790"/>
    <x v="34"/>
    <x v="3"/>
    <x v="30"/>
    <x v="0"/>
    <n v="30"/>
    <x v="3"/>
    <m/>
    <x v="27"/>
    <x v="14"/>
    <s v="COLQUIRI"/>
    <m/>
    <m/>
    <x v="34"/>
    <s v="EMC-PCPL-062/2024"/>
    <n v="24120"/>
    <x v="0"/>
    <x v="10"/>
    <x v="4"/>
    <n v="1"/>
    <x v="31"/>
    <n v="67790"/>
    <m/>
    <m/>
    <n v="1"/>
    <n v="67790"/>
    <n v="9739.9425287356316"/>
    <n v="9739.9425287356316"/>
    <n v="8473.75"/>
    <n v="0"/>
    <d v="2024-07-11T00:00:00"/>
    <s v="JULIO"/>
    <x v="20"/>
    <n v="5"/>
    <x v="21"/>
    <x v="22"/>
    <x v="7"/>
    <n v="0"/>
    <n v="0"/>
    <n v="0"/>
    <n v="67790"/>
    <m/>
    <m/>
    <m/>
    <x v="0"/>
    <m/>
    <m/>
    <m/>
    <m/>
    <s v="L"/>
    <s v="NORMAL"/>
    <s v="OC"/>
    <m/>
    <s v="15-0517-00-568956-0-E"/>
    <m/>
    <n v="1762521"/>
    <m/>
    <m/>
  </r>
  <r>
    <x v="0"/>
    <x v="35"/>
    <x v="0"/>
    <s v="CONTRATO-LEGAL"/>
    <s v="MAYO"/>
    <d v="2024-05-16T00:00:00"/>
    <s v="CO42-CRISTHIAN VILLEGAS"/>
    <x v="13"/>
    <s v="MANTENIMIENTO Y REPARACION DE MAQUINARIA Y EQUIPOS"/>
    <x v="1"/>
    <x v="1"/>
    <x v="35"/>
    <d v="2024-05-16T00:00:00"/>
    <m/>
    <x v="35"/>
    <s v="SERVICIO"/>
    <x v="35"/>
    <n v="255000"/>
    <x v="0"/>
    <x v="9"/>
    <x v="2"/>
    <x v="3"/>
    <x v="0"/>
    <x v="0"/>
    <x v="1"/>
    <x v="19"/>
    <x v="21"/>
    <x v="2"/>
    <x v="2"/>
    <x v="3"/>
    <x v="14"/>
    <x v="3"/>
    <d v="2024-05-27T00:00:00"/>
    <x v="32"/>
    <x v="19"/>
    <x v="35"/>
    <x v="35"/>
    <x v="35"/>
    <n v="254000"/>
    <x v="35"/>
    <x v="17"/>
    <x v="1"/>
    <x v="0"/>
    <n v="30"/>
    <x v="14"/>
    <m/>
    <x v="28"/>
    <x v="3"/>
    <s v="COLQUIRI"/>
    <m/>
    <m/>
    <x v="35"/>
    <s v="EMC-PCPL-061/2024"/>
    <n v="24120"/>
    <x v="0"/>
    <x v="10"/>
    <x v="4"/>
    <n v="1"/>
    <x v="32"/>
    <n v="254000"/>
    <m/>
    <m/>
    <n v="1"/>
    <n v="254000"/>
    <n v="36494.252873563215"/>
    <n v="36494.252873563215"/>
    <n v="31749.999999999996"/>
    <n v="0"/>
    <d v="1900-01-19T00:00:00"/>
    <m/>
    <x v="0"/>
    <m/>
    <x v="0"/>
    <x v="0"/>
    <x v="0"/>
    <n v="-20"/>
    <n v="-25400"/>
    <n v="17780"/>
    <n v="261620"/>
    <m/>
    <m/>
    <m/>
    <x v="0"/>
    <m/>
    <m/>
    <m/>
    <m/>
    <s v="L"/>
    <s v="NORMAL"/>
    <s v="CONTRATO"/>
    <m/>
    <s v="15-0517-00-568956-0-E"/>
    <m/>
    <n v="1762521"/>
    <m/>
    <m/>
  </r>
  <r>
    <x v="0"/>
    <x v="36"/>
    <x v="0"/>
    <s v="REGISTRO 400"/>
    <s v="MAYO"/>
    <d v="2024-05-16T00:00:00"/>
    <s v="CO42-CRISTHIAN VILLEGAS"/>
    <x v="6"/>
    <s v="PRODUCTOS METÁLICOS"/>
    <x v="0"/>
    <x v="0"/>
    <x v="36"/>
    <d v="2024-05-16T00:00:00"/>
    <m/>
    <x v="36"/>
    <s v="BIEN"/>
    <x v="36"/>
    <n v="468815"/>
    <x v="0"/>
    <x v="15"/>
    <x v="2"/>
    <x v="2"/>
    <x v="0"/>
    <x v="0"/>
    <x v="0"/>
    <x v="22"/>
    <x v="24"/>
    <x v="2"/>
    <x v="2"/>
    <x v="11"/>
    <x v="17"/>
    <x v="14"/>
    <d v="2024-06-05T00:00:00"/>
    <x v="33"/>
    <x v="12"/>
    <x v="36"/>
    <x v="36"/>
    <x v="36"/>
    <n v="455550"/>
    <x v="36"/>
    <x v="18"/>
    <x v="1"/>
    <x v="0"/>
    <n v="30"/>
    <x v="13"/>
    <m/>
    <x v="29"/>
    <x v="3"/>
    <s v="COLQUIRI"/>
    <m/>
    <m/>
    <x v="36"/>
    <s v="ADQ/MINA-031/2024"/>
    <n v="34600"/>
    <x v="0"/>
    <x v="16"/>
    <x v="2"/>
    <n v="1"/>
    <x v="33"/>
    <n v="255550"/>
    <m/>
    <m/>
    <n v="1"/>
    <n v="255550"/>
    <n v="36716.954022988502"/>
    <n v="36716.954022988502"/>
    <n v="31943.749999999996"/>
    <n v="0"/>
    <d v="1900-02-28T00:00:00"/>
    <m/>
    <x v="0"/>
    <m/>
    <x v="0"/>
    <x v="0"/>
    <x v="0"/>
    <n v="-60"/>
    <n v="-76665"/>
    <n v="17888.5"/>
    <n v="314326.5"/>
    <m/>
    <m/>
    <m/>
    <x v="0"/>
    <m/>
    <m/>
    <m/>
    <m/>
    <s v="L"/>
    <s v="NORMAL"/>
    <s v="CONTRATO"/>
    <m/>
    <s v="15-0517-00-568956-0-E"/>
    <m/>
    <n v="1762521"/>
    <m/>
    <m/>
  </r>
  <r>
    <x v="0"/>
    <x v="37"/>
    <x v="0"/>
    <s v="NOTIFICACION"/>
    <s v="MAYO"/>
    <d v="2024-05-16T00:00:00"/>
    <s v="CO42-CRISTHIAN VILLEGAS"/>
    <x v="2"/>
    <s v="OTRAS MAQUINARIAS Y EQUIPO"/>
    <x v="0"/>
    <x v="0"/>
    <x v="37"/>
    <d v="2024-05-16T00:00:00"/>
    <m/>
    <x v="37"/>
    <s v="BIEN"/>
    <x v="37"/>
    <n v="146241.20000000001"/>
    <x v="0"/>
    <x v="9"/>
    <x v="2"/>
    <x v="9"/>
    <x v="0"/>
    <x v="0"/>
    <x v="0"/>
    <x v="22"/>
    <x v="24"/>
    <x v="2"/>
    <x v="2"/>
    <x v="12"/>
    <x v="15"/>
    <x v="13"/>
    <d v="2024-06-06T00:00:00"/>
    <x v="34"/>
    <x v="12"/>
    <x v="37"/>
    <x v="37"/>
    <x v="37"/>
    <n v="39451.5"/>
    <x v="37"/>
    <x v="19"/>
    <x v="31"/>
    <x v="0"/>
    <n v="30"/>
    <x v="3"/>
    <m/>
    <x v="29"/>
    <x v="8"/>
    <s v="COLQUIRI"/>
    <m/>
    <m/>
    <x v="37"/>
    <s v="ADQ/MINA-030/2024"/>
    <n v="43700"/>
    <x v="0"/>
    <x v="10"/>
    <x v="10"/>
    <n v="1"/>
    <x v="34"/>
    <n v="39451.5"/>
    <m/>
    <m/>
    <n v="1"/>
    <n v="39451.5"/>
    <n v="5668.3189655172418"/>
    <n v="5668.3189655172418"/>
    <n v="4931.4375"/>
    <n v="0"/>
    <d v="2024-07-22T00:00:00"/>
    <m/>
    <x v="0"/>
    <m/>
    <x v="0"/>
    <x v="0"/>
    <x v="0"/>
    <n v="-45495"/>
    <n v="-8974229.9625000004"/>
    <n v="2761.6050000000005"/>
    <n v="9010919.8574999999"/>
    <m/>
    <m/>
    <m/>
    <x v="0"/>
    <m/>
    <m/>
    <m/>
    <m/>
    <s v="L"/>
    <s v="NORMAL"/>
    <s v="CONTRATO"/>
    <m/>
    <s v="15-0517-00-568956-0-E"/>
    <m/>
    <n v="1762521"/>
    <m/>
    <m/>
  </r>
  <r>
    <x v="0"/>
    <x v="37"/>
    <x v="0"/>
    <s v="NOTIFICACION"/>
    <s v="MAYO"/>
    <d v="2024-05-16T00:00:00"/>
    <s v="CO42-CRISTHIAN VILLEGAS"/>
    <x v="2"/>
    <s v="OTRAS MAQUINARIAS Y EQUIPO"/>
    <x v="0"/>
    <x v="0"/>
    <x v="37"/>
    <d v="2024-05-16T00:00:00"/>
    <m/>
    <x v="37"/>
    <s v="BIEN"/>
    <x v="37"/>
    <n v="146241.20000000001"/>
    <x v="0"/>
    <x v="9"/>
    <x v="2"/>
    <x v="9"/>
    <x v="0"/>
    <x v="0"/>
    <x v="0"/>
    <x v="22"/>
    <x v="24"/>
    <x v="2"/>
    <x v="2"/>
    <x v="12"/>
    <x v="15"/>
    <x v="13"/>
    <d v="2024-06-06T00:00:00"/>
    <x v="34"/>
    <x v="12"/>
    <x v="37"/>
    <x v="37"/>
    <x v="37"/>
    <n v="106764"/>
    <x v="37"/>
    <x v="19"/>
    <x v="32"/>
    <x v="0"/>
    <n v="30"/>
    <x v="13"/>
    <m/>
    <x v="29"/>
    <x v="8"/>
    <s v="COLQUIRI"/>
    <m/>
    <m/>
    <x v="37"/>
    <s v="ADQ/MINA-030/2024"/>
    <n v="43700"/>
    <x v="0"/>
    <x v="10"/>
    <x v="10"/>
    <n v="1"/>
    <x v="35"/>
    <n v="106764"/>
    <m/>
    <m/>
    <n v="1"/>
    <n v="106764"/>
    <n v="15339.655172413793"/>
    <n v="15339.655172413793"/>
    <n v="13345.5"/>
    <n v="0"/>
    <d v="2024-09-10T00:00:00"/>
    <m/>
    <x v="0"/>
    <m/>
    <x v="0"/>
    <x v="0"/>
    <x v="0"/>
    <n v="-45545"/>
    <n v="-24312831.900000002"/>
    <n v="7473.4800000000005"/>
    <n v="24412122.420000002"/>
    <m/>
    <m/>
    <m/>
    <x v="0"/>
    <m/>
    <m/>
    <m/>
    <m/>
    <s v="L"/>
    <s v="NORMAL"/>
    <s v="CONTRATO"/>
    <m/>
    <s v="15-0517-00-568956-0-E"/>
    <m/>
    <n v="1762521"/>
    <m/>
    <m/>
  </r>
  <r>
    <x v="0"/>
    <x v="38"/>
    <x v="0"/>
    <s v="OC-COMPRADOR"/>
    <s v="MAYO"/>
    <d v="2024-05-22T00:00:00"/>
    <s v="CO42-CRISTHIAN VILLEGAS"/>
    <x v="0"/>
    <s v="PRODUCTOS AGRICOLAS, PECUARIOS Y FORESTALES"/>
    <x v="3"/>
    <x v="3"/>
    <x v="38"/>
    <d v="2024-05-22T00:00:00"/>
    <m/>
    <x v="38"/>
    <s v="BIEN"/>
    <x v="38"/>
    <n v="59870"/>
    <x v="0"/>
    <x v="9"/>
    <x v="2"/>
    <x v="9"/>
    <x v="0"/>
    <x v="5"/>
    <x v="1"/>
    <x v="23"/>
    <x v="25"/>
    <x v="2"/>
    <x v="2"/>
    <x v="13"/>
    <x v="18"/>
    <x v="11"/>
    <d v="2024-06-06T00:00:00"/>
    <x v="35"/>
    <x v="22"/>
    <x v="38"/>
    <x v="38"/>
    <x v="38"/>
    <n v="59870"/>
    <x v="38"/>
    <x v="3"/>
    <x v="33"/>
    <x v="0"/>
    <n v="30"/>
    <x v="4"/>
    <m/>
    <x v="30"/>
    <x v="3"/>
    <s v="COLQUIRI"/>
    <m/>
    <m/>
    <x v="38"/>
    <s v="CMB/EMC/O.CIV-ADQ/022/2024"/>
    <n v="31300"/>
    <x v="0"/>
    <x v="10"/>
    <x v="10"/>
    <n v="1"/>
    <x v="5"/>
    <n v="0"/>
    <m/>
    <m/>
    <n v="1"/>
    <n v="0"/>
    <n v="0"/>
    <n v="0"/>
    <n v="0"/>
    <n v="0"/>
    <d v="1900-01-14T00:00:00"/>
    <m/>
    <x v="0"/>
    <m/>
    <x v="0"/>
    <x v="0"/>
    <x v="0"/>
    <n v="-15"/>
    <n v="0"/>
    <n v="0"/>
    <n v="0"/>
    <m/>
    <m/>
    <m/>
    <x v="0"/>
    <m/>
    <m/>
    <m/>
    <m/>
    <s v="L"/>
    <s v="NORMAL"/>
    <s v="OC"/>
    <m/>
    <s v="15-0517-00-568956-0-E"/>
    <m/>
    <n v="1762521"/>
    <m/>
    <m/>
  </r>
  <r>
    <x v="0"/>
    <x v="39"/>
    <x v="0"/>
    <s v="COMISION DE CALIFICACION"/>
    <s v="MAYO"/>
    <d v="2024-05-22T00:00:00"/>
    <s v="CO42-CRISTHIAN VILLEGAS"/>
    <x v="6"/>
    <s v="PRODUCTOS METÁLICOS"/>
    <x v="3"/>
    <x v="3"/>
    <x v="39"/>
    <d v="2024-05-22T00:00:00"/>
    <m/>
    <x v="39"/>
    <s v="BIEN"/>
    <x v="39"/>
    <n v="323238.25"/>
    <x v="0"/>
    <x v="9"/>
    <x v="2"/>
    <x v="9"/>
    <x v="0"/>
    <x v="5"/>
    <x v="0"/>
    <x v="23"/>
    <x v="25"/>
    <x v="2"/>
    <x v="2"/>
    <x v="13"/>
    <x v="19"/>
    <x v="15"/>
    <m/>
    <x v="11"/>
    <x v="9"/>
    <x v="11"/>
    <x v="11"/>
    <x v="11"/>
    <m/>
    <x v="11"/>
    <x v="3"/>
    <x v="9"/>
    <x v="0"/>
    <n v="30"/>
    <x v="6"/>
    <m/>
    <x v="6"/>
    <x v="3"/>
    <s v="COLQUIRI"/>
    <m/>
    <m/>
    <x v="39"/>
    <s v="CMB/EMC/O.CIV-ADQ/023/2024"/>
    <n v="34600"/>
    <x v="0"/>
    <x v="10"/>
    <x v="10"/>
    <n v="1"/>
    <x v="5"/>
    <n v="0"/>
    <m/>
    <m/>
    <n v="1"/>
    <n v="0"/>
    <n v="0"/>
    <n v="0"/>
    <n v="0"/>
    <n v="0"/>
    <d v="1899-12-30T00:00:00"/>
    <m/>
    <x v="0"/>
    <m/>
    <x v="0"/>
    <x v="0"/>
    <x v="0"/>
    <n v="0"/>
    <n v="0"/>
    <n v="0"/>
    <n v="0"/>
    <m/>
    <m/>
    <m/>
    <x v="0"/>
    <m/>
    <m/>
    <m/>
    <m/>
    <s v="L"/>
    <s v="NORMAL"/>
    <s v="OC"/>
    <m/>
    <s v="15-0517-00-568956-0-E"/>
    <m/>
    <n v="1762521"/>
    <m/>
    <m/>
  </r>
  <r>
    <x v="0"/>
    <x v="40"/>
    <x v="0"/>
    <s v="CONTRATO-LEGAL"/>
    <s v="JUNIO"/>
    <d v="2024-05-31T00:00:00"/>
    <s v="CO42-CRISTHIAN VILLEGAS"/>
    <x v="14"/>
    <s v="SERVICIOS TECNICOS Y OTROS"/>
    <x v="3"/>
    <x v="3"/>
    <x v="40"/>
    <d v="2024-05-31T00:00:00"/>
    <m/>
    <x v="40"/>
    <s v="SERVICIO"/>
    <x v="40"/>
    <n v="46395.25"/>
    <x v="0"/>
    <x v="9"/>
    <x v="2"/>
    <x v="3"/>
    <x v="0"/>
    <x v="5"/>
    <x v="1"/>
    <x v="24"/>
    <x v="26"/>
    <x v="2"/>
    <x v="2"/>
    <x v="5"/>
    <x v="18"/>
    <x v="11"/>
    <d v="2024-06-17T00:00:00"/>
    <x v="36"/>
    <x v="8"/>
    <x v="39"/>
    <x v="39"/>
    <x v="39"/>
    <n v="46395.25"/>
    <x v="39"/>
    <x v="20"/>
    <x v="21"/>
    <x v="0"/>
    <n v="30"/>
    <x v="1"/>
    <m/>
    <x v="31"/>
    <x v="20"/>
    <s v="COLQUIRI"/>
    <m/>
    <m/>
    <x v="40"/>
    <s v="CMB/EMC/O.CIV-ADQ/024/2024"/>
    <n v="25900"/>
    <x v="0"/>
    <x v="10"/>
    <x v="4"/>
    <n v="1"/>
    <x v="36"/>
    <n v="27039.21"/>
    <m/>
    <m/>
    <n v="1"/>
    <n v="27039.21"/>
    <n v="3884.9439655172414"/>
    <n v="3884.9439655172414"/>
    <n v="3379.9012499999999"/>
    <n v="0"/>
    <d v="2024-08-24T00:00:00"/>
    <s v="JULIO"/>
    <x v="21"/>
    <n v="1"/>
    <x v="22"/>
    <x v="23"/>
    <x v="12"/>
    <n v="0"/>
    <n v="0"/>
    <n v="0"/>
    <n v="27039.21"/>
    <m/>
    <m/>
    <m/>
    <x v="0"/>
    <m/>
    <m/>
    <m/>
    <m/>
    <s v="L"/>
    <s v="NORMAL"/>
    <s v="CONTRATO"/>
    <m/>
    <s v="15-0517-00-568956-0-E"/>
    <m/>
    <n v="1762521"/>
    <m/>
    <m/>
  </r>
  <r>
    <x v="0"/>
    <x v="41"/>
    <x v="0"/>
    <s v="CONTRATO-LEGAL"/>
    <s v="JUNIO"/>
    <d v="2024-05-31T00:00:00"/>
    <s v="CO42-CRISTHIAN VILLEGAS"/>
    <x v="14"/>
    <s v="SERVICIOS TECNICOS Y OTROS"/>
    <x v="3"/>
    <x v="3"/>
    <x v="40"/>
    <d v="2024-05-31T00:00:00"/>
    <m/>
    <x v="41"/>
    <s v="SERVICIO"/>
    <x v="41"/>
    <n v="86330.26"/>
    <x v="0"/>
    <x v="9"/>
    <x v="2"/>
    <x v="3"/>
    <x v="0"/>
    <x v="0"/>
    <x v="1"/>
    <x v="24"/>
    <x v="26"/>
    <x v="2"/>
    <x v="2"/>
    <x v="5"/>
    <x v="18"/>
    <x v="11"/>
    <d v="2024-06-17T00:00:00"/>
    <x v="37"/>
    <x v="23"/>
    <x v="40"/>
    <x v="40"/>
    <x v="40"/>
    <n v="86173.47"/>
    <x v="40"/>
    <x v="21"/>
    <x v="34"/>
    <x v="0"/>
    <n v="30"/>
    <x v="19"/>
    <m/>
    <x v="31"/>
    <x v="21"/>
    <s v="COLQUIRI"/>
    <m/>
    <m/>
    <x v="41"/>
    <s v="CMB/EMC/O.CIV-ADQ/024/2024"/>
    <n v="25900"/>
    <x v="0"/>
    <x v="10"/>
    <x v="4"/>
    <n v="1"/>
    <x v="37"/>
    <n v="9166.4699999999993"/>
    <m/>
    <m/>
    <n v="1"/>
    <n v="9166.4699999999993"/>
    <n v="1317.0215517241379"/>
    <n v="1317.0215517241379"/>
    <n v="1145.8087499999999"/>
    <n v="0"/>
    <d v="2024-10-08T00:00:00"/>
    <s v="AGOSTO"/>
    <x v="22"/>
    <n v="1"/>
    <x v="23"/>
    <x v="24"/>
    <x v="16"/>
    <n v="0"/>
    <n v="0"/>
    <n v="0"/>
    <n v="9166.4699999999993"/>
    <m/>
    <m/>
    <m/>
    <x v="0"/>
    <m/>
    <m/>
    <m/>
    <m/>
    <s v="L"/>
    <s v="NORMAL"/>
    <s v="CONTRATO"/>
    <m/>
    <s v="15-0517-00-568956-0-E"/>
    <m/>
    <n v="1762521"/>
    <m/>
    <m/>
  </r>
  <r>
    <x v="0"/>
    <x v="42"/>
    <x v="0"/>
    <s v="COMISION DE CALIFICACION"/>
    <s v="JUNIO"/>
    <d v="2024-06-03T00:00:00"/>
    <s v="CO42-CRISTHIAN VILLEGAS"/>
    <x v="6"/>
    <s v="PRODUCTOS METÁLICOS"/>
    <x v="2"/>
    <x v="2"/>
    <x v="41"/>
    <d v="2024-06-03T00:00:00"/>
    <m/>
    <x v="42"/>
    <s v="BIEN"/>
    <x v="42"/>
    <n v="474043"/>
    <x v="0"/>
    <x v="9"/>
    <x v="2"/>
    <x v="2"/>
    <x v="0"/>
    <x v="0"/>
    <x v="0"/>
    <x v="25"/>
    <x v="27"/>
    <x v="2"/>
    <x v="2"/>
    <x v="6"/>
    <x v="20"/>
    <x v="16"/>
    <d v="2024-07-01T00:00:00"/>
    <x v="38"/>
    <x v="24"/>
    <x v="41"/>
    <x v="41"/>
    <x v="41"/>
    <n v="465050"/>
    <x v="41"/>
    <x v="3"/>
    <x v="35"/>
    <x v="0"/>
    <n v="30"/>
    <x v="3"/>
    <m/>
    <x v="32"/>
    <x v="3"/>
    <s v="COLQUIRI"/>
    <m/>
    <m/>
    <x v="42"/>
    <s v="ADQ. MANTTO Y SERV. 44/2024"/>
    <n v="34600"/>
    <x v="0"/>
    <x v="10"/>
    <x v="2"/>
    <n v="1"/>
    <x v="5"/>
    <n v="0"/>
    <m/>
    <m/>
    <n v="1"/>
    <n v="0"/>
    <n v="0"/>
    <n v="0"/>
    <n v="0"/>
    <n v="0"/>
    <d v="1900-01-09T00:00:00"/>
    <m/>
    <x v="0"/>
    <m/>
    <x v="0"/>
    <x v="0"/>
    <x v="0"/>
    <n v="-10"/>
    <n v="0"/>
    <n v="0"/>
    <n v="0"/>
    <m/>
    <m/>
    <m/>
    <x v="0"/>
    <m/>
    <m/>
    <m/>
    <m/>
    <s v="L"/>
    <s v="NORMAL"/>
    <s v="OC"/>
    <m/>
    <s v="15-0517-00-568956-0-E"/>
    <m/>
    <n v="1762521"/>
    <m/>
    <m/>
  </r>
  <r>
    <x v="0"/>
    <x v="43"/>
    <x v="0"/>
    <s v="COMISION DE CALIFICACION"/>
    <s v="JUNIO"/>
    <d v="2024-06-03T00:00:00"/>
    <s v="CO42-CRISTHIAN VILLEGAS"/>
    <x v="1"/>
    <s v="OTROS REPUESTOS Y ACCESORIOS"/>
    <x v="2"/>
    <x v="2"/>
    <x v="42"/>
    <d v="2024-06-03T00:00:00"/>
    <m/>
    <x v="43"/>
    <s v="BIEN"/>
    <x v="43"/>
    <n v="168224"/>
    <x v="0"/>
    <x v="9"/>
    <x v="2"/>
    <x v="9"/>
    <x v="0"/>
    <x v="0"/>
    <x v="0"/>
    <x v="25"/>
    <x v="27"/>
    <x v="2"/>
    <x v="2"/>
    <x v="9"/>
    <x v="19"/>
    <x v="15"/>
    <m/>
    <x v="11"/>
    <x v="9"/>
    <x v="11"/>
    <x v="11"/>
    <x v="11"/>
    <m/>
    <x v="11"/>
    <x v="3"/>
    <x v="9"/>
    <x v="0"/>
    <n v="30"/>
    <x v="6"/>
    <m/>
    <x v="6"/>
    <x v="3"/>
    <s v="COLQUIRI"/>
    <m/>
    <m/>
    <x v="43"/>
    <s v="ADQ. MANTTO Y SERV. 40/2024"/>
    <n v="39800"/>
    <x v="0"/>
    <x v="10"/>
    <x v="10"/>
    <n v="1"/>
    <x v="5"/>
    <n v="0"/>
    <m/>
    <m/>
    <n v="1"/>
    <n v="0"/>
    <n v="0"/>
    <n v="0"/>
    <n v="0"/>
    <n v="0"/>
    <d v="1899-12-30T00:00:00"/>
    <m/>
    <x v="0"/>
    <m/>
    <x v="0"/>
    <x v="0"/>
    <x v="0"/>
    <n v="0"/>
    <n v="0"/>
    <n v="0"/>
    <n v="0"/>
    <m/>
    <m/>
    <m/>
    <x v="0"/>
    <m/>
    <m/>
    <m/>
    <m/>
    <s v="L"/>
    <s v="NORMAL"/>
    <s v="OC"/>
    <m/>
    <s v="15-0517-00-568956-0-E"/>
    <m/>
    <n v="1762521"/>
    <m/>
    <m/>
  </r>
  <r>
    <x v="0"/>
    <x v="44"/>
    <x v="0"/>
    <s v="CONTRATO "/>
    <s v="JUNIO"/>
    <d v="2024-06-04T00:00:00"/>
    <s v="CO42-CRISTHIAN VILLEGAS"/>
    <x v="1"/>
    <s v="OTROS REPUESTOS Y ACCESORIOS"/>
    <x v="7"/>
    <x v="7"/>
    <x v="43"/>
    <d v="2024-06-06T00:00:00"/>
    <m/>
    <x v="44"/>
    <s v="BIEN"/>
    <x v="44"/>
    <n v="70500"/>
    <x v="0"/>
    <x v="9"/>
    <x v="2"/>
    <x v="2"/>
    <x v="0"/>
    <x v="0"/>
    <x v="0"/>
    <x v="26"/>
    <x v="28"/>
    <x v="2"/>
    <x v="2"/>
    <x v="14"/>
    <x v="21"/>
    <x v="17"/>
    <d v="2024-06-17T00:00:00"/>
    <x v="39"/>
    <x v="25"/>
    <x v="42"/>
    <x v="42"/>
    <x v="42"/>
    <n v="70500"/>
    <x v="42"/>
    <x v="22"/>
    <x v="36"/>
    <x v="0"/>
    <n v="30"/>
    <x v="20"/>
    <m/>
    <x v="33"/>
    <x v="8"/>
    <s v="COLQUIRI"/>
    <m/>
    <m/>
    <x v="44"/>
    <s v="LAB-052/2024"/>
    <n v="39800"/>
    <x v="0"/>
    <x v="10"/>
    <x v="2"/>
    <n v="1"/>
    <x v="38"/>
    <n v="70500"/>
    <m/>
    <m/>
    <n v="1"/>
    <n v="70500"/>
    <n v="10129.310344827587"/>
    <n v="10129.310344827587"/>
    <n v="8812.5"/>
    <n v="0"/>
    <d v="2024-08-16T00:00:00"/>
    <s v="JULIO"/>
    <x v="0"/>
    <m/>
    <x v="0"/>
    <x v="0"/>
    <x v="0"/>
    <n v="-45520"/>
    <n v="-16045800"/>
    <n v="4935.0000000000009"/>
    <n v="16111365"/>
    <m/>
    <m/>
    <m/>
    <x v="0"/>
    <m/>
    <m/>
    <m/>
    <s v="GASTO"/>
    <s v="L"/>
    <s v="NORMAL"/>
    <s v="CONTRATO"/>
    <m/>
    <s v="15-0517-00-568956-0-E"/>
    <m/>
    <n v="1762521"/>
    <m/>
    <n v="0"/>
  </r>
  <r>
    <x v="0"/>
    <x v="45"/>
    <x v="0"/>
    <s v="CONTRATO-LEGAL"/>
    <s v="JUNIO"/>
    <d v="2024-06-06T00:00:00"/>
    <s v="CO42-CRISTHIAN VILLEGAS"/>
    <x v="6"/>
    <s v="PRODUCTOS METÁLICOS"/>
    <x v="3"/>
    <x v="3"/>
    <x v="44"/>
    <d v="2024-06-07T00:00:00"/>
    <m/>
    <x v="45"/>
    <s v="BIEN"/>
    <x v="45"/>
    <n v="172650.56"/>
    <x v="0"/>
    <x v="9"/>
    <x v="2"/>
    <x v="10"/>
    <x v="0"/>
    <x v="5"/>
    <x v="1"/>
    <x v="27"/>
    <x v="29"/>
    <x v="2"/>
    <x v="2"/>
    <x v="5"/>
    <x v="18"/>
    <x v="11"/>
    <d v="2024-06-19T00:00:00"/>
    <x v="40"/>
    <x v="25"/>
    <x v="43"/>
    <x v="43"/>
    <x v="43"/>
    <n v="129959.74"/>
    <x v="43"/>
    <x v="23"/>
    <x v="37"/>
    <x v="0"/>
    <n v="30"/>
    <x v="14"/>
    <m/>
    <x v="34"/>
    <x v="20"/>
    <s v="COLQUIRI"/>
    <m/>
    <m/>
    <x v="45"/>
    <s v="CMB/EMC/O.CIV-ADQ/029/2024"/>
    <n v="34600"/>
    <x v="0"/>
    <x v="10"/>
    <x v="11"/>
    <n v="1"/>
    <x v="39"/>
    <n v="129959.74"/>
    <m/>
    <m/>
    <n v="1"/>
    <n v="129959.74"/>
    <n v="18672.376436781611"/>
    <n v="18672.376436781611"/>
    <n v="16244.967500000002"/>
    <n v="0"/>
    <d v="2024-08-04T00:00:00"/>
    <s v="JULIO"/>
    <x v="0"/>
    <m/>
    <x v="0"/>
    <x v="0"/>
    <x v="0"/>
    <n v="-45508"/>
    <n v="-29571039.239600003"/>
    <n v="9097.1818000000021"/>
    <n v="29691901.797800001"/>
    <m/>
    <m/>
    <m/>
    <x v="0"/>
    <m/>
    <m/>
    <m/>
    <s v="GASTO"/>
    <s v="L"/>
    <s v="NORMAL"/>
    <s v="CONTRATO"/>
    <m/>
    <s v="15-0517-00-568956-0-E"/>
    <m/>
    <n v="1762521"/>
    <m/>
    <n v="0"/>
  </r>
  <r>
    <x v="0"/>
    <x v="46"/>
    <x v="0"/>
    <s v="NOTIFICACION"/>
    <s v="JUNIO"/>
    <d v="2024-06-07T00:00:00"/>
    <s v="CO42-CRISTHIAN VILLEGAS"/>
    <x v="6"/>
    <s v="PRODUCTOS METÁLICOS"/>
    <x v="3"/>
    <x v="3"/>
    <x v="45"/>
    <d v="2024-06-10T00:00:00"/>
    <m/>
    <x v="46"/>
    <s v="BIEN"/>
    <x v="46"/>
    <n v="175603.25"/>
    <x v="0"/>
    <x v="9"/>
    <x v="2"/>
    <x v="9"/>
    <x v="0"/>
    <x v="5"/>
    <x v="1"/>
    <x v="27"/>
    <x v="29"/>
    <x v="2"/>
    <x v="2"/>
    <x v="5"/>
    <x v="18"/>
    <x v="11"/>
    <d v="2024-06-18T00:00:00"/>
    <x v="41"/>
    <x v="25"/>
    <x v="44"/>
    <x v="44"/>
    <x v="44"/>
    <n v="175603.25"/>
    <x v="44"/>
    <x v="24"/>
    <x v="38"/>
    <x v="0"/>
    <n v="30"/>
    <x v="21"/>
    <m/>
    <x v="34"/>
    <x v="22"/>
    <s v="COLQUIRI"/>
    <m/>
    <m/>
    <x v="46"/>
    <s v="CMB/EMC/O.CIV-ADQ/028/2024"/>
    <n v="34600"/>
    <x v="0"/>
    <x v="10"/>
    <x v="10"/>
    <n v="1"/>
    <x v="40"/>
    <n v="175603.15"/>
    <m/>
    <m/>
    <n v="1"/>
    <n v="175603.15"/>
    <n v="25230.337643678162"/>
    <n v="25230.337643678162"/>
    <n v="21950.393749999999"/>
    <n v="0"/>
    <d v="2024-09-15T00:00:00"/>
    <m/>
    <x v="0"/>
    <m/>
    <x v="0"/>
    <x v="0"/>
    <x v="0"/>
    <n v="-45550"/>
    <n v="-39993617.412500001"/>
    <n v="12292.220500000001"/>
    <n v="40156928.342"/>
    <m/>
    <m/>
    <m/>
    <x v="0"/>
    <m/>
    <m/>
    <m/>
    <s v="GASTO"/>
    <s v="L"/>
    <s v="NORMAL"/>
    <s v="CONTRATO"/>
    <m/>
    <s v="15-0517-00-568956-0-E"/>
    <m/>
    <n v="1762521"/>
    <m/>
    <n v="0"/>
  </r>
  <r>
    <x v="0"/>
    <x v="47"/>
    <x v="0"/>
    <s v="NOTIFICACION"/>
    <s v="JUNIO"/>
    <d v="2024-06-11T00:00:00"/>
    <s v="CO42-CRISTHIAN VILLEGAS"/>
    <x v="1"/>
    <s v="OTROS REPUESTOS Y ACCESORIOS"/>
    <x v="1"/>
    <x v="1"/>
    <x v="46"/>
    <d v="2024-06-12T00:00:00"/>
    <m/>
    <x v="47"/>
    <s v="BIEN"/>
    <x v="47"/>
    <n v="48248.2"/>
    <x v="0"/>
    <x v="9"/>
    <x v="2"/>
    <x v="2"/>
    <x v="0"/>
    <x v="0"/>
    <x v="1"/>
    <x v="28"/>
    <x v="30"/>
    <x v="2"/>
    <x v="2"/>
    <x v="3"/>
    <x v="14"/>
    <x v="3"/>
    <d v="2024-07-23T00:00:00"/>
    <x v="42"/>
    <x v="13"/>
    <x v="45"/>
    <x v="45"/>
    <x v="45"/>
    <n v="48248.2"/>
    <x v="45"/>
    <x v="25"/>
    <x v="39"/>
    <x v="0"/>
    <n v="30"/>
    <x v="19"/>
    <m/>
    <x v="35"/>
    <x v="23"/>
    <s v="COLQUIRI"/>
    <m/>
    <m/>
    <x v="47"/>
    <s v="EMC-PCPL-066/2024"/>
    <n v="39800"/>
    <x v="0"/>
    <x v="10"/>
    <x v="2"/>
    <n v="1"/>
    <x v="5"/>
    <n v="0"/>
    <m/>
    <m/>
    <n v="1"/>
    <n v="0"/>
    <n v="0"/>
    <n v="0"/>
    <n v="0"/>
    <n v="0"/>
    <d v="2024-11-10T00:00:00"/>
    <m/>
    <x v="0"/>
    <m/>
    <x v="0"/>
    <x v="0"/>
    <x v="0"/>
    <n v="-45606"/>
    <n v="0"/>
    <n v="0"/>
    <n v="0"/>
    <m/>
    <m/>
    <m/>
    <x v="0"/>
    <m/>
    <m/>
    <m/>
    <s v="GASTO"/>
    <s v="L"/>
    <s v="NORMAL"/>
    <s v="CONTRATO"/>
    <m/>
    <s v="15-0517-00-568956-0-E"/>
    <m/>
    <n v="1762521"/>
    <m/>
    <n v="0"/>
  </r>
  <r>
    <x v="0"/>
    <x v="48"/>
    <x v="0"/>
    <s v="NOTIFICACION"/>
    <s v="JUNIO"/>
    <d v="2024-06-17T00:00:00"/>
    <s v="CO42-CRISTHIAN VILLEGAS"/>
    <x v="2"/>
    <s v="OTRAS MAQUINARIAS Y EQUIPO"/>
    <x v="1"/>
    <x v="1"/>
    <x v="47"/>
    <d v="2024-06-17T00:00:00"/>
    <m/>
    <x v="48"/>
    <s v="BIEN"/>
    <x v="48"/>
    <n v="17230"/>
    <x v="0"/>
    <x v="9"/>
    <x v="2"/>
    <x v="9"/>
    <x v="0"/>
    <x v="0"/>
    <x v="1"/>
    <x v="26"/>
    <x v="28"/>
    <x v="2"/>
    <x v="2"/>
    <x v="3"/>
    <x v="14"/>
    <x v="3"/>
    <d v="2024-06-12T00:00:00"/>
    <x v="43"/>
    <x v="22"/>
    <x v="46"/>
    <x v="46"/>
    <x v="46"/>
    <n v="17230"/>
    <x v="46"/>
    <x v="3"/>
    <x v="40"/>
    <x v="0"/>
    <n v="30"/>
    <x v="17"/>
    <m/>
    <x v="32"/>
    <x v="24"/>
    <s v="COLQUIRI"/>
    <m/>
    <m/>
    <x v="48"/>
    <s v="IT-PCPL-060/2024"/>
    <n v="43700"/>
    <x v="0"/>
    <x v="10"/>
    <x v="10"/>
    <n v="2"/>
    <x v="41"/>
    <n v="17230"/>
    <m/>
    <m/>
    <n v="2"/>
    <n v="17230"/>
    <n v="1237.7873563218391"/>
    <n v="2475.5747126436781"/>
    <n v="2153.75"/>
    <n v="0"/>
    <d v="2024-07-03T00:00:00"/>
    <s v="JUNIO"/>
    <x v="15"/>
    <n v="261"/>
    <x v="24"/>
    <x v="25"/>
    <x v="17"/>
    <n v="0"/>
    <n v="0"/>
    <n v="0"/>
    <n v="17230"/>
    <m/>
    <m/>
    <m/>
    <x v="0"/>
    <m/>
    <m/>
    <m/>
    <s v="GASTO"/>
    <s v="L"/>
    <s v="NORMAL"/>
    <s v="OC"/>
    <m/>
    <s v="15-0517-00-568956-0-E"/>
    <m/>
    <n v="1762521"/>
    <m/>
    <n v="0"/>
  </r>
  <r>
    <x v="0"/>
    <x v="49"/>
    <x v="0"/>
    <s v="CERRADO"/>
    <s v="JUNIO"/>
    <d v="2024-06-14T00:00:00"/>
    <s v="CO42-CRISTHIAN VILLEGAS"/>
    <x v="15"/>
    <s v="FLETES Y ALMACENAMIENTO"/>
    <x v="1"/>
    <x v="1"/>
    <x v="48"/>
    <d v="2024-06-14T00:00:00"/>
    <m/>
    <x v="49"/>
    <s v="SERVICIO"/>
    <x v="49"/>
    <n v="92500"/>
    <x v="0"/>
    <x v="9"/>
    <x v="2"/>
    <x v="9"/>
    <x v="0"/>
    <x v="0"/>
    <x v="1"/>
    <x v="29"/>
    <x v="31"/>
    <x v="2"/>
    <x v="2"/>
    <x v="3"/>
    <x v="14"/>
    <x v="3"/>
    <m/>
    <x v="11"/>
    <x v="9"/>
    <x v="11"/>
    <x v="11"/>
    <x v="11"/>
    <m/>
    <x v="11"/>
    <x v="3"/>
    <x v="9"/>
    <x v="0"/>
    <n v="30"/>
    <x v="6"/>
    <m/>
    <x v="6"/>
    <x v="3"/>
    <s v="COLQUIRI"/>
    <m/>
    <m/>
    <x v="49"/>
    <s v="IT-PCPL-067/2024"/>
    <n v="22300"/>
    <x v="0"/>
    <x v="10"/>
    <x v="10"/>
    <n v="1"/>
    <x v="5"/>
    <n v="0"/>
    <m/>
    <m/>
    <n v="1"/>
    <n v="0"/>
    <n v="0"/>
    <n v="0"/>
    <n v="0"/>
    <n v="0"/>
    <d v="1899-12-30T00:00:00"/>
    <m/>
    <x v="0"/>
    <m/>
    <x v="0"/>
    <x v="0"/>
    <x v="0"/>
    <n v="0"/>
    <n v="0"/>
    <n v="0"/>
    <n v="0"/>
    <m/>
    <m/>
    <m/>
    <x v="0"/>
    <m/>
    <m/>
    <m/>
    <m/>
    <s v="L"/>
    <s v="NORMAL"/>
    <s v="OC"/>
    <m/>
    <s v="15-0517-00-568956-0-E"/>
    <m/>
    <n v="1762521"/>
    <m/>
    <m/>
  </r>
  <r>
    <x v="0"/>
    <x v="50"/>
    <x v="0"/>
    <s v="PAGO"/>
    <s v="JUNIO"/>
    <d v="2024-06-14T00:00:00"/>
    <s v="CO42-CRISTHIAN VILLEGAS"/>
    <x v="13"/>
    <s v="MANTENIMIENTO Y REPARACION DE MAQUINARIA Y EQUIPOS"/>
    <x v="1"/>
    <x v="1"/>
    <x v="49"/>
    <d v="2024-06-14T00:00:00"/>
    <m/>
    <x v="50"/>
    <s v="SERVICIO"/>
    <x v="50"/>
    <n v="11600"/>
    <x v="0"/>
    <x v="9"/>
    <x v="2"/>
    <x v="9"/>
    <x v="0"/>
    <x v="10"/>
    <x v="4"/>
    <x v="30"/>
    <x v="0"/>
    <x v="2"/>
    <x v="2"/>
    <x v="3"/>
    <x v="14"/>
    <x v="3"/>
    <d v="2024-06-12T00:00:00"/>
    <x v="44"/>
    <x v="8"/>
    <x v="47"/>
    <x v="47"/>
    <x v="47"/>
    <n v="11600"/>
    <x v="47"/>
    <x v="3"/>
    <x v="41"/>
    <x v="0"/>
    <n v="30"/>
    <x v="7"/>
    <m/>
    <x v="36"/>
    <x v="25"/>
    <s v="COLQUIRI"/>
    <m/>
    <m/>
    <x v="50"/>
    <s v="IT-PCPL-061/2024"/>
    <n v="24120"/>
    <x v="0"/>
    <x v="10"/>
    <x v="4"/>
    <n v="1"/>
    <x v="42"/>
    <n v="11600"/>
    <m/>
    <m/>
    <n v="1"/>
    <n v="11600"/>
    <n v="1666.6666666666667"/>
    <n v="1666.6666666666667"/>
    <n v="1450"/>
    <n v="0"/>
    <d v="2024-07-25T00:00:00"/>
    <s v="JULIO"/>
    <x v="23"/>
    <n v="7"/>
    <x v="25"/>
    <x v="26"/>
    <x v="7"/>
    <n v="0"/>
    <n v="0"/>
    <n v="0"/>
    <n v="11600"/>
    <m/>
    <m/>
    <m/>
    <x v="0"/>
    <m/>
    <m/>
    <m/>
    <m/>
    <s v="L"/>
    <s v="NORMAL"/>
    <s v="OC"/>
    <m/>
    <s v="15-0517-00-568956-0-E"/>
    <m/>
    <n v="1762521"/>
    <m/>
    <m/>
  </r>
  <r>
    <x v="0"/>
    <x v="51"/>
    <x v="0"/>
    <s v="COTIZACION"/>
    <s v="JUNIO"/>
    <d v="2024-06-14T00:00:00"/>
    <s v="CO42-CRISTHIAN VILLEGAS"/>
    <x v="1"/>
    <s v="OTROS REPUESTOS Y ACCESORIOS"/>
    <x v="1"/>
    <x v="1"/>
    <x v="50"/>
    <d v="2024-06-14T00:00:00"/>
    <m/>
    <x v="51"/>
    <s v="BIEN"/>
    <x v="51"/>
    <n v="51493"/>
    <x v="2"/>
    <x v="9"/>
    <x v="14"/>
    <x v="9"/>
    <x v="0"/>
    <x v="0"/>
    <x v="1"/>
    <x v="31"/>
    <x v="32"/>
    <x v="2"/>
    <x v="2"/>
    <x v="3"/>
    <x v="14"/>
    <x v="3"/>
    <d v="2024-07-23T00:00:00"/>
    <x v="45"/>
    <x v="13"/>
    <x v="48"/>
    <x v="48"/>
    <x v="11"/>
    <n v="51493"/>
    <x v="48"/>
    <x v="3"/>
    <x v="41"/>
    <x v="0"/>
    <n v="30"/>
    <x v="6"/>
    <m/>
    <x v="6"/>
    <x v="3"/>
    <s v="COLQUIRI"/>
    <m/>
    <m/>
    <x v="51"/>
    <s v="IT-PCPL-072/2024"/>
    <n v="39800"/>
    <x v="2"/>
    <x v="10"/>
    <x v="10"/>
    <n v="0"/>
    <x v="5"/>
    <n v="0"/>
    <m/>
    <m/>
    <n v="0"/>
    <n v="0"/>
    <n v="0"/>
    <n v="0"/>
    <n v="0"/>
    <n v="0"/>
    <d v="1899-12-30T00:00:00"/>
    <m/>
    <x v="0"/>
    <m/>
    <x v="0"/>
    <x v="0"/>
    <x v="0"/>
    <n v="0"/>
    <n v="0"/>
    <n v="0"/>
    <n v="0"/>
    <m/>
    <m/>
    <m/>
    <x v="0"/>
    <m/>
    <m/>
    <m/>
    <m/>
    <s v="L"/>
    <s v="NORMAL"/>
    <s v="OC"/>
    <m/>
    <s v="15-0517-00-568956-0-E"/>
    <m/>
    <n v="1762521"/>
    <m/>
    <m/>
  </r>
  <r>
    <x v="0"/>
    <x v="52"/>
    <x v="0"/>
    <s v="CONTRATO-LEGAL"/>
    <s v="JUNIO"/>
    <d v="2024-06-14T00:00:00"/>
    <s v="CO42-CRISTHIAN VILLEGAS"/>
    <x v="16"/>
    <s v="OTROS GASTOS POR CONCEPTO DE INSTALACIÓN, MANTENIMIENTO Y REPARACIÓN"/>
    <x v="1"/>
    <x v="1"/>
    <x v="51"/>
    <d v="2024-06-14T00:00:00"/>
    <m/>
    <x v="51"/>
    <s v="SERVICIO"/>
    <x v="52"/>
    <n v="28335"/>
    <x v="0"/>
    <x v="9"/>
    <x v="2"/>
    <x v="9"/>
    <x v="0"/>
    <x v="0"/>
    <x v="1"/>
    <x v="32"/>
    <x v="33"/>
    <x v="2"/>
    <x v="2"/>
    <x v="3"/>
    <x v="14"/>
    <x v="3"/>
    <d v="2024-07-22T00:00:00"/>
    <x v="46"/>
    <x v="13"/>
    <x v="49"/>
    <x v="49"/>
    <x v="48"/>
    <n v="28335"/>
    <x v="49"/>
    <x v="26"/>
    <x v="42"/>
    <x v="0"/>
    <n v="30"/>
    <x v="6"/>
    <m/>
    <x v="6"/>
    <x v="3"/>
    <s v="COLQUIRI"/>
    <m/>
    <m/>
    <x v="52"/>
    <s v="IT-PCPL-071/2024"/>
    <n v="24300"/>
    <x v="0"/>
    <x v="10"/>
    <x v="10"/>
    <n v="1"/>
    <x v="5"/>
    <n v="0"/>
    <m/>
    <m/>
    <n v="1"/>
    <n v="0"/>
    <n v="0"/>
    <n v="0"/>
    <n v="0"/>
    <n v="0"/>
    <d v="1899-12-30T00:00:00"/>
    <m/>
    <x v="0"/>
    <m/>
    <x v="0"/>
    <x v="0"/>
    <x v="0"/>
    <n v="0"/>
    <n v="0"/>
    <n v="0"/>
    <n v="0"/>
    <m/>
    <m/>
    <m/>
    <x v="0"/>
    <m/>
    <m/>
    <m/>
    <m/>
    <s v="L"/>
    <s v="NORMAL"/>
    <s v="CONTRATO"/>
    <m/>
    <s v="15-0517-00-568956-0-E"/>
    <m/>
    <n v="1762521"/>
    <m/>
    <m/>
  </r>
  <r>
    <x v="0"/>
    <x v="53"/>
    <x v="0"/>
    <s v="OC-COMPRADOR"/>
    <s v="JUNIO"/>
    <d v="2024-06-18T00:00:00"/>
    <s v="CO42-CRISTHIAN VILLEGAS"/>
    <x v="5"/>
    <s v="MATERIAL ELECTRICO"/>
    <x v="0"/>
    <x v="0"/>
    <x v="52"/>
    <d v="2024-06-18T00:00:00"/>
    <m/>
    <x v="52"/>
    <s v="BIEN"/>
    <x v="53"/>
    <n v="9940"/>
    <x v="0"/>
    <x v="9"/>
    <x v="2"/>
    <x v="2"/>
    <x v="0"/>
    <x v="0"/>
    <x v="1"/>
    <x v="33"/>
    <x v="34"/>
    <x v="2"/>
    <x v="2"/>
    <x v="11"/>
    <x v="15"/>
    <x v="13"/>
    <d v="2024-07-10T00:00:00"/>
    <x v="47"/>
    <x v="26"/>
    <x v="50"/>
    <x v="50"/>
    <x v="49"/>
    <n v="9660"/>
    <x v="50"/>
    <x v="3"/>
    <x v="43"/>
    <x v="0"/>
    <n v="30"/>
    <x v="3"/>
    <m/>
    <x v="37"/>
    <x v="26"/>
    <s v="COLQUIRI"/>
    <m/>
    <m/>
    <x v="53"/>
    <s v="I.T.ADQ.MINA 034/2024"/>
    <n v="39700"/>
    <x v="0"/>
    <x v="10"/>
    <x v="2"/>
    <n v="1"/>
    <x v="43"/>
    <n v="9660"/>
    <m/>
    <m/>
    <n v="1"/>
    <n v="9660"/>
    <n v="1387.9310344827586"/>
    <n v="1387.9310344827586"/>
    <n v="1207.5"/>
    <n v="0"/>
    <d v="2024-07-29T00:00:00"/>
    <s v="JULIO"/>
    <x v="24"/>
    <n v="309"/>
    <x v="26"/>
    <x v="27"/>
    <x v="18"/>
    <n v="0"/>
    <n v="0"/>
    <n v="0"/>
    <n v="9660"/>
    <m/>
    <m/>
    <m/>
    <x v="0"/>
    <m/>
    <m/>
    <m/>
    <m/>
    <s v="L"/>
    <s v="NORMAL"/>
    <s v="OC"/>
    <m/>
    <s v="15-0517-00-568956-0-E"/>
    <m/>
    <n v="1762521"/>
    <m/>
    <m/>
  </r>
  <r>
    <x v="0"/>
    <x v="54"/>
    <x v="0"/>
    <s v="NOTIFICACION"/>
    <s v="JUNIO"/>
    <d v="2024-06-24T00:00:00"/>
    <s v="CO42-CRISTHIAN VILLEGAS"/>
    <x v="6"/>
    <s v="PRODUCTOS METÁLICOS"/>
    <x v="7"/>
    <x v="8"/>
    <x v="53"/>
    <d v="2024-06-13T00:00:00"/>
    <m/>
    <x v="53"/>
    <s v="BIEN"/>
    <x v="54"/>
    <n v="18600"/>
    <x v="0"/>
    <x v="9"/>
    <x v="2"/>
    <x v="9"/>
    <x v="0"/>
    <x v="0"/>
    <x v="0"/>
    <x v="34"/>
    <x v="35"/>
    <x v="2"/>
    <x v="2"/>
    <x v="15"/>
    <x v="22"/>
    <x v="18"/>
    <d v="2024-07-05T00:00:00"/>
    <x v="48"/>
    <x v="27"/>
    <x v="51"/>
    <x v="51"/>
    <x v="50"/>
    <n v="18600"/>
    <x v="51"/>
    <x v="3"/>
    <x v="44"/>
    <x v="0"/>
    <n v="30"/>
    <x v="3"/>
    <m/>
    <x v="38"/>
    <x v="3"/>
    <s v="COLQUIRI"/>
    <m/>
    <m/>
    <x v="54"/>
    <s v="LAB-INF-22/2024"/>
    <n v="34600"/>
    <x v="0"/>
    <x v="10"/>
    <x v="2"/>
    <n v="1"/>
    <x v="44"/>
    <n v="18600"/>
    <m/>
    <m/>
    <n v="1"/>
    <n v="18600"/>
    <n v="2672.4137931034484"/>
    <n v="2672.4137931034484"/>
    <n v="2325"/>
    <n v="0"/>
    <d v="1900-01-09T00:00:00"/>
    <m/>
    <x v="0"/>
    <m/>
    <x v="0"/>
    <x v="0"/>
    <x v="0"/>
    <n v="-10"/>
    <n v="-930"/>
    <n v="1302.0000000000002"/>
    <n v="18228"/>
    <m/>
    <m/>
    <m/>
    <x v="0"/>
    <m/>
    <m/>
    <m/>
    <m/>
    <s v="L"/>
    <s v="NORMAL"/>
    <s v="OC"/>
    <m/>
    <s v="15-0517-00-568956-0-E"/>
    <m/>
    <n v="1762521"/>
    <m/>
    <m/>
  </r>
  <r>
    <x v="0"/>
    <x v="54"/>
    <x v="0"/>
    <s v="NOTIFICACION"/>
    <s v="JUNIO"/>
    <d v="2024-06-24T00:00:00"/>
    <s v="CO42-CRISTHIAN VILLEGAS"/>
    <x v="6"/>
    <s v="PRODUCTOS METÁLICOS"/>
    <x v="7"/>
    <x v="8"/>
    <x v="53"/>
    <d v="2024-06-13T00:00:00"/>
    <m/>
    <x v="53"/>
    <s v="BIEN"/>
    <x v="54"/>
    <n v="7200"/>
    <x v="0"/>
    <x v="9"/>
    <x v="2"/>
    <x v="9"/>
    <x v="0"/>
    <x v="0"/>
    <x v="0"/>
    <x v="34"/>
    <x v="35"/>
    <x v="2"/>
    <x v="2"/>
    <x v="15"/>
    <x v="22"/>
    <x v="18"/>
    <d v="2024-07-05T00:00:00"/>
    <x v="48"/>
    <x v="27"/>
    <x v="51"/>
    <x v="51"/>
    <x v="50"/>
    <n v="7200"/>
    <x v="51"/>
    <x v="3"/>
    <x v="45"/>
    <x v="0"/>
    <n v="30"/>
    <x v="3"/>
    <m/>
    <x v="39"/>
    <x v="3"/>
    <s v="COLQUIRI"/>
    <m/>
    <m/>
    <x v="54"/>
    <s v="LAB-INF-22/2024"/>
    <n v="34600"/>
    <x v="0"/>
    <x v="10"/>
    <x v="5"/>
    <n v="1"/>
    <x v="45"/>
    <n v="7200"/>
    <m/>
    <m/>
    <n v="1"/>
    <n v="7200"/>
    <n v="1034.4827586206898"/>
    <n v="1034.4827586206898"/>
    <n v="900.00000000000011"/>
    <n v="0"/>
    <d v="1900-01-09T00:00:00"/>
    <m/>
    <x v="0"/>
    <m/>
    <x v="0"/>
    <x v="0"/>
    <x v="0"/>
    <n v="-10"/>
    <n v="-360"/>
    <n v="504.00000000000006"/>
    <n v="7056"/>
    <m/>
    <m/>
    <m/>
    <x v="0"/>
    <m/>
    <m/>
    <m/>
    <m/>
    <s v="L"/>
    <s v="NORMAL"/>
    <s v="OC"/>
    <m/>
    <s v="15-0517-00-568956-0-E"/>
    <m/>
    <n v="1762521"/>
    <m/>
    <m/>
  </r>
  <r>
    <x v="0"/>
    <x v="55"/>
    <x v="0"/>
    <s v="CONTRATO-LEGAL"/>
    <s v="JULIO"/>
    <d v="2024-06-26T00:00:00"/>
    <s v="CO42-CRISTHIAN VILLEGAS"/>
    <x v="14"/>
    <s v="SERVICIOS TECNICOS Y OTROS"/>
    <x v="3"/>
    <x v="3"/>
    <x v="54"/>
    <d v="2024-06-27T00:00:00"/>
    <m/>
    <x v="54"/>
    <s v="SERVICIO"/>
    <x v="55"/>
    <n v="232826.33"/>
    <x v="0"/>
    <x v="9"/>
    <x v="2"/>
    <x v="3"/>
    <x v="0"/>
    <x v="0"/>
    <x v="1"/>
    <x v="35"/>
    <x v="36"/>
    <x v="2"/>
    <x v="2"/>
    <x v="5"/>
    <x v="18"/>
    <x v="11"/>
    <d v="2024-07-15T00:00:00"/>
    <x v="49"/>
    <x v="28"/>
    <x v="52"/>
    <x v="52"/>
    <x v="51"/>
    <n v="231432.72"/>
    <x v="52"/>
    <x v="27"/>
    <x v="46"/>
    <x v="2"/>
    <n v="30"/>
    <x v="22"/>
    <m/>
    <x v="40"/>
    <x v="22"/>
    <s v="COLQUIRI"/>
    <m/>
    <m/>
    <x v="55"/>
    <s v="CMB/EMC/O.CIV-ADQ/026/2024"/>
    <n v="25900"/>
    <x v="0"/>
    <x v="10"/>
    <x v="4"/>
    <n v="1"/>
    <x v="46"/>
    <n v="231432.72"/>
    <m/>
    <m/>
    <n v="1"/>
    <n v="231432.72"/>
    <n v="33251.827586206899"/>
    <n v="33251.827586206899"/>
    <n v="28929.09"/>
    <n v="0"/>
    <d v="2024-12-29T00:00:00"/>
    <m/>
    <x v="0"/>
    <m/>
    <x v="0"/>
    <x v="0"/>
    <x v="0"/>
    <n v="-45655"/>
    <n v="-52830304.158"/>
    <n v="16200.290400000002"/>
    <n v="53045536.587600008"/>
    <m/>
    <m/>
    <m/>
    <x v="0"/>
    <m/>
    <m/>
    <m/>
    <m/>
    <s v="L"/>
    <s v="NORMAL"/>
    <s v="CONTRATO"/>
    <m/>
    <s v="15-0517-00-568956-0-E"/>
    <m/>
    <n v="1762521"/>
    <m/>
    <m/>
  </r>
  <r>
    <x v="0"/>
    <x v="56"/>
    <x v="0"/>
    <s v="NOTIFICACION"/>
    <s v="JULIO"/>
    <d v="2024-06-26T00:00:00"/>
    <s v="CO42-CRISTHIAN VILLEGAS"/>
    <x v="5"/>
    <s v="MATERIAL ELECTRICO"/>
    <x v="3"/>
    <x v="3"/>
    <x v="55"/>
    <d v="2024-06-27T00:00:00"/>
    <m/>
    <x v="55"/>
    <s v="BIEN"/>
    <x v="56"/>
    <n v="301294.46000000002"/>
    <x v="0"/>
    <x v="9"/>
    <x v="2"/>
    <x v="9"/>
    <x v="0"/>
    <x v="5"/>
    <x v="0"/>
    <x v="35"/>
    <x v="36"/>
    <x v="2"/>
    <x v="2"/>
    <x v="5"/>
    <x v="18"/>
    <x v="11"/>
    <d v="2024-07-15T00:00:00"/>
    <x v="50"/>
    <x v="29"/>
    <x v="53"/>
    <x v="53"/>
    <x v="52"/>
    <n v="300283"/>
    <x v="53"/>
    <x v="3"/>
    <x v="18"/>
    <x v="0"/>
    <n v="30"/>
    <x v="23"/>
    <m/>
    <x v="40"/>
    <x v="3"/>
    <s v="COLQUIRI"/>
    <m/>
    <m/>
    <x v="56"/>
    <s v="CMB/EMC/O.CIV-ADQ/033/2024"/>
    <n v="39700"/>
    <x v="0"/>
    <x v="10"/>
    <x v="10"/>
    <n v="1"/>
    <x v="5"/>
    <n v="0"/>
    <m/>
    <m/>
    <n v="1"/>
    <n v="0"/>
    <n v="0"/>
    <n v="0"/>
    <n v="0"/>
    <n v="0"/>
    <d v="1900-01-13T00:00:00"/>
    <m/>
    <x v="0"/>
    <m/>
    <x v="0"/>
    <x v="0"/>
    <x v="0"/>
    <n v="-14"/>
    <n v="0"/>
    <n v="0"/>
    <n v="0"/>
    <m/>
    <m/>
    <m/>
    <x v="0"/>
    <m/>
    <m/>
    <m/>
    <m/>
    <s v="L"/>
    <s v="NORMAL"/>
    <s v="OC"/>
    <m/>
    <s v="15-0517-00-568956-0-E"/>
    <m/>
    <n v="1762521"/>
    <m/>
    <m/>
  </r>
  <r>
    <x v="0"/>
    <x v="57"/>
    <x v="0"/>
    <s v="COTIZACION"/>
    <s v="JULIO"/>
    <d v="2024-07-03T00:00:00"/>
    <s v="CO42-CRISTHIAN VILLEGAS"/>
    <x v="17"/>
    <s v="PRODUCTOS DE CUERO Y CAUCHO"/>
    <x v="2"/>
    <x v="2"/>
    <x v="56"/>
    <d v="2024-07-01T00:00:00"/>
    <m/>
    <x v="56"/>
    <s v="BIEN"/>
    <x v="57"/>
    <n v="78000"/>
    <x v="0"/>
    <x v="9"/>
    <x v="2"/>
    <x v="9"/>
    <x v="0"/>
    <x v="0"/>
    <x v="0"/>
    <x v="36"/>
    <x v="37"/>
    <x v="2"/>
    <x v="2"/>
    <x v="4"/>
    <x v="23"/>
    <x v="19"/>
    <m/>
    <x v="11"/>
    <x v="9"/>
    <x v="11"/>
    <x v="11"/>
    <x v="11"/>
    <m/>
    <x v="11"/>
    <x v="3"/>
    <x v="9"/>
    <x v="0"/>
    <n v="30"/>
    <x v="6"/>
    <m/>
    <x v="6"/>
    <x v="3"/>
    <s v="COLQUIRI"/>
    <m/>
    <m/>
    <x v="57"/>
    <s v="ADQ. MANTTO Y SERV. 55/2024"/>
    <n v="34400"/>
    <x v="0"/>
    <x v="10"/>
    <x v="10"/>
    <n v="1"/>
    <x v="5"/>
    <n v="0"/>
    <m/>
    <m/>
    <n v="1"/>
    <n v="0"/>
    <n v="0"/>
    <n v="0"/>
    <n v="0"/>
    <n v="0"/>
    <d v="1899-12-30T00:00:00"/>
    <m/>
    <x v="0"/>
    <m/>
    <x v="0"/>
    <x v="0"/>
    <x v="0"/>
    <n v="0"/>
    <n v="0"/>
    <n v="0"/>
    <n v="0"/>
    <m/>
    <m/>
    <m/>
    <x v="0"/>
    <m/>
    <m/>
    <m/>
    <m/>
    <s v="L"/>
    <s v="NORMAL"/>
    <s v="OC"/>
    <m/>
    <s v="15-0517-00-568956-0-E"/>
    <m/>
    <n v="1762521"/>
    <m/>
    <m/>
  </r>
  <r>
    <x v="0"/>
    <x v="58"/>
    <x v="0"/>
    <s v="COTIZACION"/>
    <s v="JULIO"/>
    <d v="2024-07-03T00:00:00"/>
    <s v="CO42-CRISTHIAN VILLEGAS"/>
    <x v="5"/>
    <s v="MATERIAL ELECTRICO"/>
    <x v="2"/>
    <x v="2"/>
    <x v="57"/>
    <d v="2024-07-01T00:00:00"/>
    <m/>
    <x v="57"/>
    <s v="BIEN"/>
    <x v="58"/>
    <n v="90019.6"/>
    <x v="0"/>
    <x v="9"/>
    <x v="2"/>
    <x v="9"/>
    <x v="0"/>
    <x v="0"/>
    <x v="0"/>
    <x v="36"/>
    <x v="37"/>
    <x v="2"/>
    <x v="2"/>
    <x v="4"/>
    <x v="23"/>
    <x v="19"/>
    <d v="2024-07-23T00:00:00"/>
    <x v="51"/>
    <x v="30"/>
    <x v="54"/>
    <x v="54"/>
    <x v="53"/>
    <n v="73348"/>
    <x v="54"/>
    <x v="3"/>
    <x v="47"/>
    <x v="0"/>
    <n v="30"/>
    <x v="17"/>
    <m/>
    <x v="41"/>
    <x v="3"/>
    <s v="COLQUIRI"/>
    <m/>
    <m/>
    <x v="58"/>
    <s v="I.T. ADQ. MANTTO Y SERV. 57/2024"/>
    <n v="39700"/>
    <x v="0"/>
    <x v="10"/>
    <x v="10"/>
    <n v="1"/>
    <x v="5"/>
    <n v="0"/>
    <m/>
    <m/>
    <n v="1"/>
    <n v="0"/>
    <n v="0"/>
    <n v="0"/>
    <n v="0"/>
    <n v="0"/>
    <d v="1900-01-04T00:00:00"/>
    <m/>
    <x v="0"/>
    <m/>
    <x v="0"/>
    <x v="0"/>
    <x v="0"/>
    <n v="-5"/>
    <n v="0"/>
    <n v="0"/>
    <n v="0"/>
    <m/>
    <m/>
    <m/>
    <x v="0"/>
    <m/>
    <m/>
    <m/>
    <m/>
    <s v="L"/>
    <s v="NORMAL"/>
    <s v="OC"/>
    <m/>
    <s v="15-0517-00-568956-0-E"/>
    <m/>
    <n v="1762521"/>
    <m/>
    <m/>
  </r>
  <r>
    <x v="0"/>
    <x v="59"/>
    <x v="0"/>
    <s v="NOTIFICACION"/>
    <s v="JULIO"/>
    <d v="2024-07-04T00:00:00"/>
    <s v="CO42-CRISTHIAN VILLEGAS"/>
    <x v="11"/>
    <s v="PRODUCTOS NO METALICOS Y PLASTICOS"/>
    <x v="3"/>
    <x v="3"/>
    <x v="58"/>
    <d v="2024-07-04T00:00:00"/>
    <m/>
    <x v="58"/>
    <s v="BIEN"/>
    <x v="59"/>
    <n v="225600"/>
    <x v="0"/>
    <x v="9"/>
    <x v="2"/>
    <x v="9"/>
    <x v="0"/>
    <x v="5"/>
    <x v="1"/>
    <x v="35"/>
    <x v="36"/>
    <x v="2"/>
    <x v="2"/>
    <x v="5"/>
    <x v="18"/>
    <x v="11"/>
    <d v="2024-07-10T00:00:00"/>
    <x v="52"/>
    <x v="31"/>
    <x v="55"/>
    <x v="55"/>
    <x v="54"/>
    <n v="225600"/>
    <x v="55"/>
    <x v="3"/>
    <x v="48"/>
    <x v="0"/>
    <n v="30"/>
    <x v="10"/>
    <m/>
    <x v="40"/>
    <x v="3"/>
    <s v="COLQUIRI"/>
    <m/>
    <m/>
    <x v="59"/>
    <s v="CMB/EMC/O.CIV-ADQ/034/2024"/>
    <n v="34500"/>
    <x v="0"/>
    <x v="10"/>
    <x v="10"/>
    <n v="4700"/>
    <x v="47"/>
    <n v="225600"/>
    <m/>
    <m/>
    <n v="4700"/>
    <n v="225600"/>
    <n v="6.8965517241379315"/>
    <n v="32413.793103448279"/>
    <n v="28200.000000000004"/>
    <n v="0"/>
    <d v="1900-06-28T00:00:00"/>
    <m/>
    <x v="0"/>
    <m/>
    <x v="0"/>
    <x v="0"/>
    <x v="0"/>
    <n v="-180"/>
    <n v="-203040"/>
    <n v="15792.000000000002"/>
    <n v="412848"/>
    <m/>
    <m/>
    <m/>
    <x v="0"/>
    <m/>
    <m/>
    <m/>
    <m/>
    <s v="L"/>
    <s v="NORMAL"/>
    <s v="OC"/>
    <m/>
    <s v="15-0517-00-568956-0-E"/>
    <m/>
    <n v="1762521"/>
    <m/>
    <m/>
  </r>
  <r>
    <x v="0"/>
    <x v="60"/>
    <x v="0"/>
    <s v="NOTIFICACION"/>
    <s v="JULIO"/>
    <d v="2024-07-04T00:00:00"/>
    <s v="CO42-CRISTHIAN VILLEGAS"/>
    <x v="5"/>
    <s v="MATERIAL ELECTRICO"/>
    <x v="2"/>
    <x v="2"/>
    <x v="59"/>
    <d v="2024-07-04T00:00:00"/>
    <m/>
    <x v="59"/>
    <s v="BIEN"/>
    <x v="60"/>
    <n v="74368"/>
    <x v="0"/>
    <x v="16"/>
    <x v="2"/>
    <x v="2"/>
    <x v="3"/>
    <x v="0"/>
    <x v="1"/>
    <x v="32"/>
    <x v="33"/>
    <x v="2"/>
    <x v="2"/>
    <x v="4"/>
    <x v="23"/>
    <x v="19"/>
    <d v="2024-07-29T00:00:00"/>
    <x v="53"/>
    <x v="32"/>
    <x v="56"/>
    <x v="56"/>
    <x v="55"/>
    <n v="74368"/>
    <x v="56"/>
    <x v="3"/>
    <x v="49"/>
    <x v="0"/>
    <n v="30"/>
    <x v="19"/>
    <m/>
    <x v="6"/>
    <x v="3"/>
    <s v="COLQUIRI"/>
    <m/>
    <m/>
    <x v="60"/>
    <s v="ADQ. MANTTO Y SERV. 58/2024"/>
    <n v="39700"/>
    <x v="0"/>
    <x v="17"/>
    <x v="2"/>
    <n v="1"/>
    <x v="5"/>
    <n v="0"/>
    <m/>
    <m/>
    <n v="1"/>
    <n v="0"/>
    <n v="0"/>
    <n v="0"/>
    <n v="0"/>
    <n v="0"/>
    <d v="1900-03-30T00:00:00"/>
    <m/>
    <x v="0"/>
    <m/>
    <x v="0"/>
    <x v="0"/>
    <x v="0"/>
    <n v="-90"/>
    <n v="0"/>
    <n v="0"/>
    <n v="0"/>
    <n v="4722"/>
    <n v="4167"/>
    <d v="2015-05-19T00:00:00"/>
    <x v="0"/>
    <s v="MAY"/>
    <m/>
    <m/>
    <s v="INV"/>
    <s v="L"/>
    <s v="NORMAL"/>
    <s v="OC"/>
    <n v="308649"/>
    <n v="1933956"/>
    <n v="2058865"/>
    <s v="15-0517-00-622716-0-E"/>
    <m/>
    <s v="1RA CANCELACION"/>
  </r>
  <r>
    <x v="0"/>
    <x v="61"/>
    <x v="0"/>
    <s v="NOTIFICACION"/>
    <s v="JULIO"/>
    <d v="2024-07-04T00:00:00"/>
    <s v="CO42-CRISTHIAN VILLEGAS"/>
    <x v="11"/>
    <s v="PRODUCTOS NO METALICOS Y PLASTICOS"/>
    <x v="7"/>
    <x v="8"/>
    <x v="60"/>
    <d v="2024-07-05T00:00:00"/>
    <m/>
    <x v="60"/>
    <s v="BIEN"/>
    <x v="61"/>
    <n v="9808.66"/>
    <x v="0"/>
    <x v="17"/>
    <x v="2"/>
    <x v="11"/>
    <x v="0"/>
    <x v="0"/>
    <x v="0"/>
    <x v="37"/>
    <x v="38"/>
    <x v="2"/>
    <x v="2"/>
    <x v="15"/>
    <x v="22"/>
    <x v="18"/>
    <d v="2024-07-19T00:00:00"/>
    <x v="54"/>
    <x v="33"/>
    <x v="57"/>
    <x v="57"/>
    <x v="56"/>
    <n v="9808.66"/>
    <x v="57"/>
    <x v="3"/>
    <x v="50"/>
    <x v="3"/>
    <n v="30"/>
    <x v="3"/>
    <m/>
    <x v="42"/>
    <x v="3"/>
    <s v="COLQUIRI"/>
    <m/>
    <m/>
    <x v="61"/>
    <s v="LAB-INF-23/2024"/>
    <n v="34500"/>
    <x v="0"/>
    <x v="18"/>
    <x v="12"/>
    <n v="1"/>
    <x v="48"/>
    <n v="9808.66"/>
    <m/>
    <m/>
    <n v="1"/>
    <n v="9808.66"/>
    <n v="1409.2902298850574"/>
    <n v="1409.2902298850574"/>
    <n v="1226.0825"/>
    <n v="0"/>
    <d v="1900-01-09T00:00:00"/>
    <m/>
    <x v="0"/>
    <m/>
    <x v="0"/>
    <x v="0"/>
    <x v="0"/>
    <n v="-10"/>
    <n v="-490.43300000000005"/>
    <n v="686.60620000000006"/>
    <n v="9612.4868000000006"/>
    <n v="4832"/>
    <n v="4249"/>
    <d v="2015-06-08T00:00:00"/>
    <x v="0"/>
    <s v="JUN"/>
    <m/>
    <m/>
    <s v="INV"/>
    <s v="L"/>
    <s v="NORMAL"/>
    <s v="OC"/>
    <n v="308649"/>
    <n v="1933956"/>
    <n v="2058865"/>
    <s v="15-0517-00-622716-0-E"/>
    <m/>
    <s v="2DA CANCELACION"/>
  </r>
  <r>
    <x v="0"/>
    <x v="62"/>
    <x v="0"/>
    <s v="COTIZACION"/>
    <s v="JULIO"/>
    <d v="2024-07-08T00:00:00"/>
    <s v="CO42-CRISTHIAN VILLEGAS"/>
    <x v="2"/>
    <s v="OTRAS MAQUINARIAS Y EQUIPO"/>
    <x v="0"/>
    <x v="0"/>
    <x v="61"/>
    <d v="2024-07-09T00:00:00"/>
    <m/>
    <x v="61"/>
    <s v="BIEN"/>
    <x v="62"/>
    <n v="29705.4"/>
    <x v="0"/>
    <x v="9"/>
    <x v="2"/>
    <x v="2"/>
    <x v="0"/>
    <x v="0"/>
    <x v="0"/>
    <x v="37"/>
    <x v="38"/>
    <x v="2"/>
    <x v="2"/>
    <x v="11"/>
    <x v="15"/>
    <x v="13"/>
    <m/>
    <x v="11"/>
    <x v="9"/>
    <x v="11"/>
    <x v="11"/>
    <x v="11"/>
    <m/>
    <x v="11"/>
    <x v="3"/>
    <x v="9"/>
    <x v="0"/>
    <n v="30"/>
    <x v="6"/>
    <m/>
    <x v="6"/>
    <x v="3"/>
    <s v="COLQUIRI"/>
    <m/>
    <m/>
    <x v="62"/>
    <s v="ADQ/MINA-037/2024"/>
    <n v="43700"/>
    <x v="0"/>
    <x v="10"/>
    <x v="2"/>
    <n v="1"/>
    <x v="5"/>
    <n v="0"/>
    <m/>
    <m/>
    <n v="1"/>
    <n v="0"/>
    <n v="0"/>
    <n v="0"/>
    <n v="0"/>
    <n v="0"/>
    <d v="1899-12-30T00:00:00"/>
    <m/>
    <x v="0"/>
    <m/>
    <x v="0"/>
    <x v="0"/>
    <x v="0"/>
    <n v="0"/>
    <n v="0"/>
    <n v="0"/>
    <n v="0"/>
    <n v="4978"/>
    <n v="4385"/>
    <d v="2015-09-17T00:00:00"/>
    <x v="0"/>
    <s v="JUN"/>
    <m/>
    <m/>
    <s v="INV"/>
    <s v="L"/>
    <s v="NORMAL"/>
    <s v="OC"/>
    <n v="308649"/>
    <n v="1933956"/>
    <n v="2058865"/>
    <s v="15-0517-00-622716-0-E"/>
    <m/>
    <s v="3RA CANCELACION"/>
  </r>
  <r>
    <x v="0"/>
    <x v="63"/>
    <x v="0"/>
    <s v="COMISION DE CALIFICACION"/>
    <s v="JULIO"/>
    <d v="2024-07-11T00:00:00"/>
    <s v="CO42-CRISTHIAN VILLEGAS"/>
    <x v="18"/>
    <s v="CAPACITACION DEL PERSONAL"/>
    <x v="2"/>
    <x v="2"/>
    <x v="62"/>
    <d v="2024-07-11T00:00:00"/>
    <m/>
    <x v="62"/>
    <s v="SERVICIO"/>
    <x v="63"/>
    <n v="12000"/>
    <x v="0"/>
    <x v="9"/>
    <x v="2"/>
    <x v="3"/>
    <x v="0"/>
    <x v="0"/>
    <x v="1"/>
    <x v="38"/>
    <x v="39"/>
    <x v="2"/>
    <x v="2"/>
    <x v="4"/>
    <x v="23"/>
    <x v="19"/>
    <m/>
    <x v="11"/>
    <x v="9"/>
    <x v="11"/>
    <x v="11"/>
    <x v="11"/>
    <m/>
    <x v="11"/>
    <x v="3"/>
    <x v="9"/>
    <x v="0"/>
    <n v="30"/>
    <x v="6"/>
    <m/>
    <x v="6"/>
    <x v="3"/>
    <s v="COLQUIRI"/>
    <m/>
    <m/>
    <x v="63"/>
    <s v="ADQ. MANTTO Y SERV. 64/2024"/>
    <n v="25700"/>
    <x v="0"/>
    <x v="10"/>
    <x v="4"/>
    <n v="1"/>
    <x v="5"/>
    <n v="0"/>
    <m/>
    <m/>
    <n v="1"/>
    <n v="0"/>
    <n v="0"/>
    <n v="0"/>
    <n v="0"/>
    <n v="0"/>
    <d v="1899-12-30T00:00:00"/>
    <m/>
    <x v="0"/>
    <m/>
    <x v="0"/>
    <x v="0"/>
    <x v="0"/>
    <n v="0"/>
    <n v="0"/>
    <n v="0"/>
    <n v="0"/>
    <n v="5082"/>
    <n v="4491"/>
    <d v="2015-08-17T00:00:00"/>
    <x v="0"/>
    <s v="AGO"/>
    <m/>
    <m/>
    <s v="INV"/>
    <s v="L"/>
    <s v="NORMAL"/>
    <s v="OC"/>
    <n v="308649"/>
    <n v="1933956"/>
    <n v="2058865"/>
    <s v="15-0517-00-622716-0-E"/>
    <m/>
    <s v="4TA CANCELACION"/>
  </r>
  <r>
    <x v="0"/>
    <x v="64"/>
    <x v="0"/>
    <s v="COTIZACION"/>
    <s v="JULIO"/>
    <d v="2024-07-11T00:00:00"/>
    <s v="CO42-CRISTHIAN VILLEGAS"/>
    <x v="5"/>
    <s v="MATERIAL ELECTRICO"/>
    <x v="2"/>
    <x v="2"/>
    <x v="63"/>
    <d v="2024-07-11T00:00:00"/>
    <m/>
    <x v="63"/>
    <s v="BIEN"/>
    <x v="64"/>
    <n v="81102.17"/>
    <x v="0"/>
    <x v="9"/>
    <x v="2"/>
    <x v="2"/>
    <x v="0"/>
    <x v="0"/>
    <x v="0"/>
    <x v="39"/>
    <x v="40"/>
    <x v="2"/>
    <x v="2"/>
    <x v="4"/>
    <x v="23"/>
    <x v="19"/>
    <m/>
    <x v="11"/>
    <x v="9"/>
    <x v="11"/>
    <x v="11"/>
    <x v="11"/>
    <m/>
    <x v="11"/>
    <x v="3"/>
    <x v="9"/>
    <x v="0"/>
    <n v="30"/>
    <x v="6"/>
    <m/>
    <x v="6"/>
    <x v="3"/>
    <s v="COLQUIRI"/>
    <m/>
    <m/>
    <x v="64"/>
    <s v="ADQ. MANTTO Y SERV. 67/2024"/>
    <n v="39700"/>
    <x v="0"/>
    <x v="10"/>
    <x v="2"/>
    <n v="1"/>
    <x v="5"/>
    <n v="0"/>
    <m/>
    <m/>
    <n v="1"/>
    <n v="0"/>
    <n v="0"/>
    <n v="0"/>
    <n v="0"/>
    <n v="0"/>
    <d v="2015-08-31T00:00:00"/>
    <m/>
    <x v="0"/>
    <m/>
    <x v="0"/>
    <x v="0"/>
    <x v="0"/>
    <n v="-42247"/>
    <n v="0"/>
    <n v="0"/>
    <n v="0"/>
    <n v="5370"/>
    <n v="4818"/>
    <s v="27/10/2015"/>
    <x v="0"/>
    <s v="SEP"/>
    <m/>
    <m/>
    <s v="INV"/>
    <s v="L"/>
    <s v="NORMAL"/>
    <s v="OC"/>
    <n v="308649"/>
    <n v="1933956"/>
    <n v="2058865"/>
    <s v="15-0517-00-622716-0-E"/>
    <m/>
    <s v="AMPLIACION 31/08/2015 GG-049-A/2015"/>
  </r>
  <r>
    <x v="0"/>
    <x v="65"/>
    <x v="0"/>
    <s v="COTIZACION"/>
    <s v="JULIO"/>
    <d v="2024-07-11T00:00:00"/>
    <s v="CO42-CRISTHIAN VILLEGAS"/>
    <x v="1"/>
    <s v="OTROS REPUESTOS Y ACCESORIOS"/>
    <x v="2"/>
    <x v="2"/>
    <x v="64"/>
    <d v="2024-07-11T00:00:00"/>
    <m/>
    <x v="64"/>
    <s v="BIEN"/>
    <x v="65"/>
    <n v="379603.13"/>
    <x v="0"/>
    <x v="9"/>
    <x v="2"/>
    <x v="9"/>
    <x v="0"/>
    <x v="0"/>
    <x v="0"/>
    <x v="39"/>
    <x v="40"/>
    <x v="2"/>
    <x v="2"/>
    <x v="4"/>
    <x v="23"/>
    <x v="19"/>
    <m/>
    <x v="11"/>
    <x v="9"/>
    <x v="11"/>
    <x v="11"/>
    <x v="11"/>
    <m/>
    <x v="11"/>
    <x v="3"/>
    <x v="9"/>
    <x v="0"/>
    <n v="30"/>
    <x v="6"/>
    <m/>
    <x v="6"/>
    <x v="3"/>
    <s v="COLQUIRI"/>
    <m/>
    <m/>
    <x v="65"/>
    <s v="ADQ. MANTTO Y SERV. 68/2024"/>
    <n v="39800"/>
    <x v="0"/>
    <x v="10"/>
    <x v="10"/>
    <n v="1"/>
    <x v="5"/>
    <n v="0"/>
    <m/>
    <m/>
    <n v="1"/>
    <n v="0"/>
    <n v="0"/>
    <n v="0"/>
    <n v="0"/>
    <n v="0"/>
    <d v="1899-12-30T00:00:00"/>
    <m/>
    <x v="0"/>
    <m/>
    <x v="0"/>
    <x v="0"/>
    <x v="0"/>
    <n v="0"/>
    <n v="0"/>
    <n v="0"/>
    <n v="0"/>
    <m/>
    <m/>
    <m/>
    <x v="0"/>
    <m/>
    <m/>
    <m/>
    <m/>
    <s v="L"/>
    <s v="NORMAL"/>
    <s v="OC"/>
    <m/>
    <s v="15-0517-00-568733-0-E"/>
    <m/>
    <n v="1748511"/>
    <m/>
    <n v="0"/>
  </r>
  <r>
    <x v="0"/>
    <x v="66"/>
    <x v="0"/>
    <s v="NOTIFICACION"/>
    <s v="JULIO"/>
    <d v="2024-07-19T00:00:00"/>
    <s v="CO42-CRISTHIAN VILLEGAS"/>
    <x v="11"/>
    <s v="PRODUCTOS NO METALICOS Y PLASTICOS"/>
    <x v="3"/>
    <x v="3"/>
    <x v="65"/>
    <d v="2024-07-19T00:00:00"/>
    <m/>
    <x v="65"/>
    <s v="BIEN"/>
    <x v="66"/>
    <n v="79200"/>
    <x v="0"/>
    <x v="9"/>
    <x v="2"/>
    <x v="9"/>
    <x v="0"/>
    <x v="5"/>
    <x v="1"/>
    <x v="40"/>
    <x v="41"/>
    <x v="2"/>
    <x v="2"/>
    <x v="5"/>
    <x v="18"/>
    <x v="11"/>
    <d v="2024-08-12T00:00:00"/>
    <x v="55"/>
    <x v="34"/>
    <x v="58"/>
    <x v="58"/>
    <x v="57"/>
    <n v="60000"/>
    <x v="58"/>
    <x v="3"/>
    <x v="51"/>
    <x v="0"/>
    <n v="30"/>
    <x v="4"/>
    <m/>
    <x v="43"/>
    <x v="3"/>
    <s v="COLQUIRI"/>
    <m/>
    <m/>
    <x v="66"/>
    <s v="CMB/EMC/O.CIV-ADQ/036/2024"/>
    <n v="34500"/>
    <x v="0"/>
    <x v="10"/>
    <x v="10"/>
    <n v="1"/>
    <x v="5"/>
    <n v="0"/>
    <m/>
    <m/>
    <n v="1"/>
    <n v="0"/>
    <n v="0"/>
    <n v="0"/>
    <n v="0"/>
    <n v="0"/>
    <d v="1900-01-14T00:00:00"/>
    <m/>
    <x v="0"/>
    <m/>
    <x v="0"/>
    <x v="0"/>
    <x v="0"/>
    <n v="-15"/>
    <n v="0"/>
    <n v="0"/>
    <n v="0"/>
    <m/>
    <m/>
    <m/>
    <x v="0"/>
    <m/>
    <m/>
    <m/>
    <m/>
    <s v="L"/>
    <s v="NORMAL"/>
    <s v="OC"/>
    <m/>
    <s v="15-0517-00-568733-0-E"/>
    <m/>
    <n v="1748511"/>
    <m/>
    <m/>
  </r>
  <r>
    <x v="0"/>
    <x v="67"/>
    <x v="0"/>
    <s v="COTIZACION"/>
    <s v="JULIO"/>
    <d v="2024-07-19T00:00:00"/>
    <s v="CO42-CRISTHIAN VILLEGAS"/>
    <x v="1"/>
    <s v="OTROS REPUESTOS Y ACCESORIOS"/>
    <x v="2"/>
    <x v="2"/>
    <x v="64"/>
    <d v="2024-07-19T00:00:00"/>
    <m/>
    <x v="66"/>
    <s v="BIEN"/>
    <x v="67"/>
    <n v="174150"/>
    <x v="0"/>
    <x v="9"/>
    <x v="2"/>
    <x v="9"/>
    <x v="0"/>
    <x v="0"/>
    <x v="1"/>
    <x v="40"/>
    <x v="41"/>
    <x v="2"/>
    <x v="2"/>
    <x v="4"/>
    <x v="23"/>
    <x v="19"/>
    <m/>
    <x v="11"/>
    <x v="9"/>
    <x v="11"/>
    <x v="11"/>
    <x v="11"/>
    <m/>
    <x v="11"/>
    <x v="3"/>
    <x v="9"/>
    <x v="0"/>
    <n v="30"/>
    <x v="6"/>
    <m/>
    <x v="6"/>
    <x v="3"/>
    <s v="COLQUIRI"/>
    <m/>
    <m/>
    <x v="67"/>
    <s v="ADQ. MANTTO Y SERV. 68/2024"/>
    <n v="39800"/>
    <x v="0"/>
    <x v="10"/>
    <x v="10"/>
    <n v="1"/>
    <x v="5"/>
    <n v="0"/>
    <m/>
    <m/>
    <n v="1"/>
    <n v="0"/>
    <n v="0"/>
    <n v="0"/>
    <n v="0"/>
    <n v="0"/>
    <d v="1899-12-30T00:00:00"/>
    <m/>
    <x v="0"/>
    <m/>
    <x v="0"/>
    <x v="0"/>
    <x v="0"/>
    <n v="0"/>
    <n v="0"/>
    <n v="0"/>
    <n v="0"/>
    <m/>
    <m/>
    <m/>
    <x v="0"/>
    <m/>
    <m/>
    <m/>
    <m/>
    <s v="L"/>
    <s v="NORMAL"/>
    <s v="OC"/>
    <m/>
    <s v="15-0517-00-568733-0-E"/>
    <m/>
    <n v="1748511"/>
    <m/>
    <m/>
  </r>
  <r>
    <x v="0"/>
    <x v="68"/>
    <x v="0"/>
    <s v="OC-COMPRADOR"/>
    <s v="JULIO"/>
    <d v="2024-07-17T00:00:00"/>
    <s v="CO42-CRISTHIAN VILLEGAS"/>
    <x v="9"/>
    <s v="ALQUILER DE EQUIPO Y MAQUINARIA"/>
    <x v="6"/>
    <x v="6"/>
    <x v="66"/>
    <d v="2024-07-12T00:00:00"/>
    <m/>
    <x v="67"/>
    <s v="SERVICIO"/>
    <x v="68"/>
    <n v="16000"/>
    <x v="0"/>
    <x v="9"/>
    <x v="15"/>
    <x v="7"/>
    <x v="0"/>
    <x v="11"/>
    <x v="1"/>
    <x v="41"/>
    <x v="42"/>
    <x v="2"/>
    <x v="2"/>
    <x v="10"/>
    <x v="3"/>
    <x v="12"/>
    <d v="2024-07-12T00:00:00"/>
    <x v="56"/>
    <x v="33"/>
    <x v="59"/>
    <x v="59"/>
    <x v="58"/>
    <n v="16000"/>
    <x v="59"/>
    <x v="3"/>
    <x v="22"/>
    <x v="4"/>
    <n v="30"/>
    <x v="3"/>
    <m/>
    <x v="44"/>
    <x v="27"/>
    <s v="COLQUIRI"/>
    <m/>
    <m/>
    <x v="68"/>
    <s v="RSC-150/2024"/>
    <n v="23200"/>
    <x v="0"/>
    <x v="10"/>
    <x v="8"/>
    <n v="40"/>
    <x v="5"/>
    <n v="0"/>
    <m/>
    <m/>
    <n v="40"/>
    <n v="0"/>
    <n v="0"/>
    <n v="0"/>
    <n v="0"/>
    <n v="0"/>
    <d v="2024-08-23T00:00:00"/>
    <m/>
    <x v="0"/>
    <m/>
    <x v="0"/>
    <x v="0"/>
    <x v="0"/>
    <n v="-45527"/>
    <n v="0"/>
    <n v="0"/>
    <n v="0"/>
    <m/>
    <m/>
    <m/>
    <x v="0"/>
    <m/>
    <m/>
    <m/>
    <m/>
    <s v="L"/>
    <s v="NORMAL"/>
    <s v="OC"/>
    <m/>
    <s v="15-0517-00-568733-0-E"/>
    <m/>
    <n v="1748511"/>
    <m/>
    <m/>
  </r>
  <r>
    <x v="0"/>
    <x v="69"/>
    <x v="0"/>
    <s v="COMISION DE CALIFICACION"/>
    <s v="JULIO"/>
    <d v="2024-07-23T00:00:00"/>
    <s v="CO42-CRISTHIAN VILLEGAS"/>
    <x v="19"/>
    <s v="Otras Construcciones y Mejoras de Bienes Públicos de Dominio Privado"/>
    <x v="3"/>
    <x v="3"/>
    <x v="67"/>
    <d v="2024-07-25T00:00:00"/>
    <m/>
    <x v="68"/>
    <s v="BIEN"/>
    <x v="69"/>
    <n v="3518231.56"/>
    <x v="0"/>
    <x v="9"/>
    <x v="2"/>
    <x v="9"/>
    <x v="0"/>
    <x v="0"/>
    <x v="1"/>
    <x v="42"/>
    <x v="43"/>
    <x v="2"/>
    <x v="2"/>
    <x v="5"/>
    <x v="18"/>
    <x v="11"/>
    <m/>
    <x v="11"/>
    <x v="9"/>
    <x v="11"/>
    <x v="11"/>
    <x v="11"/>
    <m/>
    <x v="11"/>
    <x v="3"/>
    <x v="9"/>
    <x v="0"/>
    <n v="30"/>
    <x v="6"/>
    <m/>
    <x v="6"/>
    <x v="3"/>
    <s v="COLQUIRI"/>
    <m/>
    <m/>
    <x v="69"/>
    <s v="CMB/EMC/O.CIV-ADQ/039/2024"/>
    <n v="42230"/>
    <x v="0"/>
    <x v="10"/>
    <x v="10"/>
    <n v="1"/>
    <x v="5"/>
    <n v="0"/>
    <m/>
    <m/>
    <n v="1"/>
    <n v="0"/>
    <n v="0"/>
    <n v="0"/>
    <n v="0"/>
    <n v="0"/>
    <d v="1899-12-30T00:00:00"/>
    <m/>
    <x v="0"/>
    <m/>
    <x v="0"/>
    <x v="0"/>
    <x v="0"/>
    <n v="0"/>
    <n v="0"/>
    <n v="0"/>
    <n v="0"/>
    <m/>
    <m/>
    <m/>
    <x v="0"/>
    <m/>
    <m/>
    <m/>
    <m/>
    <s v="L"/>
    <s v="NORMAL"/>
    <s v="OC"/>
    <m/>
    <s v="15-0517-00-568733-0-E"/>
    <m/>
    <n v="1748511"/>
    <m/>
    <m/>
  </r>
  <r>
    <x v="0"/>
    <x v="70"/>
    <x v="0"/>
    <s v="NOTIFICACION"/>
    <s v="JULIO"/>
    <d v="2024-07-23T00:00:00"/>
    <s v="CO42-CRISTHIAN VILLEGAS"/>
    <x v="16"/>
    <s v="OTROS GASTOS POR CONCEPTO DE INSTALACIÓN, MANTENIMIENTO Y REPARACIÓN"/>
    <x v="3"/>
    <x v="3"/>
    <x v="68"/>
    <d v="2024-07-25T00:00:00"/>
    <m/>
    <x v="69"/>
    <s v="SERVICIO"/>
    <x v="70"/>
    <n v="120797.51"/>
    <x v="0"/>
    <x v="9"/>
    <x v="2"/>
    <x v="3"/>
    <x v="0"/>
    <x v="0"/>
    <x v="1"/>
    <x v="43"/>
    <x v="44"/>
    <x v="2"/>
    <x v="2"/>
    <x v="5"/>
    <x v="18"/>
    <x v="11"/>
    <d v="2024-08-08T00:00:00"/>
    <x v="57"/>
    <x v="29"/>
    <x v="60"/>
    <x v="60"/>
    <x v="59"/>
    <n v="120403.65"/>
    <x v="60"/>
    <x v="3"/>
    <x v="52"/>
    <x v="0"/>
    <n v="30"/>
    <x v="6"/>
    <m/>
    <x v="6"/>
    <x v="3"/>
    <s v="COLQUIRI"/>
    <m/>
    <m/>
    <x v="70"/>
    <s v="CMB/EMC/O.CIV-ADQ/INF-035/2024"/>
    <n v="24300"/>
    <x v="0"/>
    <x v="10"/>
    <x v="4"/>
    <n v="1"/>
    <x v="5"/>
    <n v="0"/>
    <m/>
    <m/>
    <n v="1"/>
    <n v="0"/>
    <n v="0"/>
    <n v="0"/>
    <n v="0"/>
    <n v="0"/>
    <d v="1899-12-30T00:00:00"/>
    <m/>
    <x v="0"/>
    <m/>
    <x v="0"/>
    <x v="0"/>
    <x v="0"/>
    <n v="0"/>
    <n v="0"/>
    <n v="0"/>
    <n v="0"/>
    <m/>
    <m/>
    <m/>
    <x v="0"/>
    <m/>
    <m/>
    <m/>
    <m/>
    <s v="L"/>
    <s v="NORMAL"/>
    <s v="OC"/>
    <m/>
    <s v="15-0517-00-568733-0-E"/>
    <m/>
    <n v="1748511"/>
    <m/>
    <m/>
  </r>
  <r>
    <x v="0"/>
    <x v="71"/>
    <x v="0"/>
    <s v="NOTIFICACION"/>
    <s v="JULIO"/>
    <d v="2024-07-26T00:00:00"/>
    <s v="CO42-CRISTHIAN VILLEGAS"/>
    <x v="0"/>
    <s v="PRODUCTOS AGRICOLAS, PECUARIOS Y FORESTALES"/>
    <x v="3"/>
    <x v="3"/>
    <x v="69"/>
    <d v="2024-07-30T00:00:00"/>
    <m/>
    <x v="70"/>
    <s v="BIEN"/>
    <x v="71"/>
    <n v="62895"/>
    <x v="0"/>
    <x v="18"/>
    <x v="16"/>
    <x v="1"/>
    <x v="4"/>
    <x v="5"/>
    <x v="1"/>
    <x v="44"/>
    <x v="45"/>
    <x v="2"/>
    <x v="2"/>
    <x v="5"/>
    <x v="16"/>
    <x v="20"/>
    <d v="2024-08-12T00:00:00"/>
    <x v="58"/>
    <x v="32"/>
    <x v="61"/>
    <x v="61"/>
    <x v="60"/>
    <n v="46082.400000000001"/>
    <x v="61"/>
    <x v="3"/>
    <x v="51"/>
    <x v="0"/>
    <n v="30"/>
    <x v="3"/>
    <m/>
    <x v="45"/>
    <x v="3"/>
    <s v="COLQUIRI"/>
    <m/>
    <m/>
    <x v="71"/>
    <s v="CMB/EMC/O.CIV-ADQ/040/2024"/>
    <n v="31300"/>
    <x v="0"/>
    <x v="19"/>
    <x v="1"/>
    <n v="60"/>
    <x v="5"/>
    <n v="0"/>
    <m/>
    <m/>
    <n v="60"/>
    <n v="0"/>
    <n v="0"/>
    <n v="0"/>
    <n v="0"/>
    <n v="0"/>
    <d v="1900-01-09T00:00:00"/>
    <m/>
    <x v="0"/>
    <m/>
    <x v="0"/>
    <x v="0"/>
    <x v="0"/>
    <n v="-10"/>
    <n v="0"/>
    <n v="0"/>
    <n v="0"/>
    <m/>
    <m/>
    <m/>
    <x v="0"/>
    <m/>
    <m/>
    <m/>
    <m/>
    <s v="L"/>
    <s v="NORMAL"/>
    <s v="OC"/>
    <m/>
    <s v="15-0517-00-568733-0-E"/>
    <m/>
    <n v="1748511"/>
    <m/>
    <m/>
  </r>
  <r>
    <x v="0"/>
    <x v="72"/>
    <x v="0"/>
    <s v="NOTIFICACION"/>
    <s v="JULIO"/>
    <d v="2024-07-26T00:00:00"/>
    <s v="CO42-CRISTHIAN VILLEGAS"/>
    <x v="11"/>
    <s v="PRODUCTOS NO METALICOS Y PLASTICOS"/>
    <x v="3"/>
    <x v="9"/>
    <x v="70"/>
    <d v="2024-07-30T00:00:00"/>
    <m/>
    <x v="71"/>
    <s v="BIEN"/>
    <x v="72"/>
    <n v="217000"/>
    <x v="0"/>
    <x v="19"/>
    <x v="17"/>
    <x v="12"/>
    <x v="5"/>
    <x v="12"/>
    <x v="1"/>
    <x v="44"/>
    <x v="0"/>
    <x v="2"/>
    <x v="2"/>
    <x v="5"/>
    <x v="16"/>
    <x v="15"/>
    <d v="2024-08-12T00:00:00"/>
    <x v="55"/>
    <x v="32"/>
    <x v="62"/>
    <x v="62"/>
    <x v="61"/>
    <n v="210000"/>
    <x v="62"/>
    <x v="3"/>
    <x v="25"/>
    <x v="0"/>
    <n v="30"/>
    <x v="4"/>
    <m/>
    <x v="45"/>
    <x v="3"/>
    <s v="COLQUIRI"/>
    <m/>
    <m/>
    <x v="72"/>
    <s v="CMB/EMC/O.CIV-ADQ/038/2024"/>
    <n v="34500"/>
    <x v="0"/>
    <x v="20"/>
    <x v="13"/>
    <n v="5"/>
    <x v="5"/>
    <n v="0"/>
    <m/>
    <m/>
    <n v="5"/>
    <n v="0"/>
    <n v="0"/>
    <n v="0"/>
    <n v="0"/>
    <n v="0"/>
    <d v="1900-01-14T00:00:00"/>
    <m/>
    <x v="0"/>
    <m/>
    <x v="0"/>
    <x v="0"/>
    <x v="0"/>
    <n v="-15"/>
    <n v="0"/>
    <n v="0"/>
    <n v="0"/>
    <m/>
    <m/>
    <m/>
    <x v="0"/>
    <m/>
    <m/>
    <m/>
    <m/>
    <s v="L"/>
    <s v="NORMAL"/>
    <s v="OC"/>
    <m/>
    <s v="15-0517-00-568733-0-E"/>
    <m/>
    <n v="1748511"/>
    <m/>
    <m/>
  </r>
  <r>
    <x v="0"/>
    <x v="73"/>
    <x v="0"/>
    <s v="COTIZACION"/>
    <s v="JULIO"/>
    <d v="2024-07-18T00:00:00"/>
    <s v="CO42-CRISTHIAN VILLEGAS"/>
    <x v="14"/>
    <s v="SERVICIOS TECNICOS Y OTROS"/>
    <x v="3"/>
    <x v="9"/>
    <x v="71"/>
    <d v="2024-07-30T00:00:00"/>
    <m/>
    <x v="72"/>
    <s v="BIEN"/>
    <x v="73"/>
    <n v="34950"/>
    <x v="0"/>
    <x v="9"/>
    <x v="18"/>
    <x v="13"/>
    <x v="0"/>
    <x v="5"/>
    <x v="1"/>
    <x v="45"/>
    <x v="46"/>
    <x v="2"/>
    <x v="2"/>
    <x v="5"/>
    <x v="16"/>
    <x v="15"/>
    <m/>
    <x v="11"/>
    <x v="9"/>
    <x v="11"/>
    <x v="11"/>
    <x v="11"/>
    <m/>
    <x v="11"/>
    <x v="3"/>
    <x v="9"/>
    <x v="0"/>
    <n v="30"/>
    <x v="6"/>
    <m/>
    <x v="6"/>
    <x v="3"/>
    <s v="COLQUIRI"/>
    <m/>
    <m/>
    <x v="73"/>
    <s v="CMB7EMC7O.CIV-ADQ/037/2024"/>
    <n v="25900"/>
    <x v="0"/>
    <x v="10"/>
    <x v="14"/>
    <n v="27"/>
    <x v="5"/>
    <n v="0"/>
    <m/>
    <m/>
    <n v="27"/>
    <n v="0"/>
    <n v="0"/>
    <n v="0"/>
    <n v="0"/>
    <n v="0"/>
    <d v="1899-12-30T00:00:00"/>
    <m/>
    <x v="0"/>
    <m/>
    <x v="0"/>
    <x v="0"/>
    <x v="0"/>
    <n v="0"/>
    <n v="0"/>
    <n v="0"/>
    <n v="0"/>
    <m/>
    <m/>
    <m/>
    <x v="0"/>
    <m/>
    <m/>
    <m/>
    <m/>
    <s v="L"/>
    <s v="NORMAL"/>
    <s v="OC"/>
    <m/>
    <s v="15-0517-00-568733-0-E"/>
    <m/>
    <n v="1748511"/>
    <m/>
    <m/>
  </r>
  <r>
    <x v="0"/>
    <x v="74"/>
    <x v="0"/>
    <s v="NOTIFICACION"/>
    <s v="AGOSTO"/>
    <d v="2024-07-18T00:00:00"/>
    <s v="CO42-CRISTHIAN VILLEGAS"/>
    <x v="5"/>
    <s v="MATERIAL ELECTRICO"/>
    <x v="2"/>
    <x v="2"/>
    <x v="72"/>
    <d v="2024-07-31T00:00:00"/>
    <m/>
    <x v="73"/>
    <s v="BIEN"/>
    <x v="74"/>
    <n v="57952.82"/>
    <x v="0"/>
    <x v="20"/>
    <x v="9"/>
    <x v="14"/>
    <x v="6"/>
    <x v="12"/>
    <x v="0"/>
    <x v="46"/>
    <x v="47"/>
    <x v="2"/>
    <x v="2"/>
    <x v="4"/>
    <x v="20"/>
    <x v="15"/>
    <d v="2024-08-13T00:00:00"/>
    <x v="59"/>
    <x v="32"/>
    <x v="63"/>
    <x v="63"/>
    <x v="62"/>
    <n v="56253.72"/>
    <x v="63"/>
    <x v="3"/>
    <x v="18"/>
    <x v="0"/>
    <n v="30"/>
    <x v="3"/>
    <m/>
    <x v="46"/>
    <x v="3"/>
    <s v="COLQUIRI"/>
    <m/>
    <m/>
    <x v="74"/>
    <s v="ADQ/MANTTO.-204/2024"/>
    <n v="39700"/>
    <x v="0"/>
    <x v="21"/>
    <x v="15"/>
    <n v="1"/>
    <x v="5"/>
    <n v="0"/>
    <m/>
    <m/>
    <n v="1"/>
    <n v="0"/>
    <n v="0"/>
    <n v="0"/>
    <n v="0"/>
    <n v="0"/>
    <d v="1900-01-09T00:00:00"/>
    <m/>
    <x v="0"/>
    <m/>
    <x v="0"/>
    <x v="0"/>
    <x v="0"/>
    <n v="-10"/>
    <n v="0"/>
    <n v="0"/>
    <n v="0"/>
    <m/>
    <m/>
    <m/>
    <x v="0"/>
    <m/>
    <m/>
    <m/>
    <m/>
    <s v="L"/>
    <s v="NORMAL"/>
    <s v="OC"/>
    <m/>
    <s v="15-0517-00-568733-0-E"/>
    <m/>
    <n v="1748511"/>
    <m/>
    <m/>
  </r>
  <r>
    <x v="0"/>
    <x v="75"/>
    <x v="0"/>
    <s v="COTIZACION"/>
    <s v="AGOSTO"/>
    <d v="2024-07-23T00:00:00"/>
    <s v="CO42-CRISTHIAN VILLEGAS"/>
    <x v="1"/>
    <s v="OTROS REPUESTOS Y ACCESORIOS"/>
    <x v="2"/>
    <x v="2"/>
    <x v="73"/>
    <d v="2024-07-31T00:00:00"/>
    <m/>
    <x v="74"/>
    <s v="BIEN"/>
    <x v="75"/>
    <n v="35338.019999999997"/>
    <x v="0"/>
    <x v="21"/>
    <x v="8"/>
    <x v="9"/>
    <x v="0"/>
    <x v="12"/>
    <x v="0"/>
    <x v="46"/>
    <x v="47"/>
    <x v="2"/>
    <x v="2"/>
    <x v="4"/>
    <x v="20"/>
    <x v="16"/>
    <s v=" "/>
    <x v="60"/>
    <x v="9"/>
    <x v="11"/>
    <x v="11"/>
    <x v="11"/>
    <m/>
    <x v="11"/>
    <x v="3"/>
    <x v="9"/>
    <x v="0"/>
    <n v="30"/>
    <x v="6"/>
    <m/>
    <x v="6"/>
    <x v="3"/>
    <s v="COLQUIRI"/>
    <m/>
    <m/>
    <x v="75"/>
    <s v="ADQ/MANTTO.-203/2024"/>
    <n v="39800"/>
    <x v="0"/>
    <x v="22"/>
    <x v="10"/>
    <n v="20"/>
    <x v="5"/>
    <n v="0"/>
    <m/>
    <m/>
    <n v="1600"/>
    <n v="0"/>
    <n v="0"/>
    <n v="0"/>
    <n v="0"/>
    <n v="-1580"/>
    <d v="1899-12-30T00:00:00"/>
    <m/>
    <x v="0"/>
    <m/>
    <x v="0"/>
    <x v="0"/>
    <x v="0"/>
    <n v="0"/>
    <n v="0"/>
    <n v="0"/>
    <n v="0"/>
    <m/>
    <m/>
    <m/>
    <x v="0"/>
    <m/>
    <m/>
    <m/>
    <m/>
    <s v="L"/>
    <s v="NORMAL"/>
    <s v="OC"/>
    <m/>
    <s v="15-0517-00-572508-0-E "/>
    <m/>
    <n v="1762520"/>
    <m/>
    <m/>
  </r>
  <r>
    <x v="0"/>
    <x v="76"/>
    <x v="0"/>
    <s v="COTIZACION"/>
    <s v="AGOSTO"/>
    <d v="2024-07-31T00:00:00"/>
    <s v="CO42-CRISTHIAN VILLEGAS"/>
    <x v="1"/>
    <s v="OTROS REPUESTOS Y ACCESORIOS"/>
    <x v="2"/>
    <x v="2"/>
    <x v="74"/>
    <d v="2024-07-31T00:00:00"/>
    <m/>
    <x v="75"/>
    <s v="BIEN"/>
    <x v="76"/>
    <n v="132538"/>
    <x v="0"/>
    <x v="9"/>
    <x v="2"/>
    <x v="2"/>
    <x v="0"/>
    <x v="12"/>
    <x v="0"/>
    <x v="47"/>
    <x v="48"/>
    <x v="2"/>
    <x v="2"/>
    <x v="4"/>
    <x v="23"/>
    <x v="19"/>
    <m/>
    <x v="11"/>
    <x v="9"/>
    <x v="11"/>
    <x v="11"/>
    <x v="11"/>
    <m/>
    <x v="11"/>
    <x v="3"/>
    <x v="9"/>
    <x v="0"/>
    <n v="30"/>
    <x v="6"/>
    <m/>
    <x v="6"/>
    <x v="3"/>
    <s v="COLQUIRI"/>
    <m/>
    <m/>
    <x v="76"/>
    <s v="ADQ. MANTTO Y SERV. 79/2024"/>
    <n v="39800"/>
    <x v="0"/>
    <x v="10"/>
    <x v="2"/>
    <n v="1"/>
    <x v="5"/>
    <n v="0"/>
    <m/>
    <m/>
    <n v="6"/>
    <n v="0"/>
    <n v="0"/>
    <n v="0"/>
    <n v="0"/>
    <n v="-5"/>
    <d v="1899-12-30T00:00:00"/>
    <m/>
    <x v="0"/>
    <m/>
    <x v="0"/>
    <x v="0"/>
    <x v="0"/>
    <n v="0"/>
    <n v="0"/>
    <n v="0"/>
    <n v="0"/>
    <m/>
    <m/>
    <m/>
    <x v="0"/>
    <m/>
    <m/>
    <m/>
    <m/>
    <s v="L"/>
    <s v="NORMAL"/>
    <s v="OC"/>
    <m/>
    <s v="15-0517-00-572508-0-E "/>
    <m/>
    <n v="1762520"/>
    <m/>
    <m/>
  </r>
  <r>
    <x v="0"/>
    <x v="77"/>
    <x v="0"/>
    <s v="COTIZACION"/>
    <s v="AGOSTO"/>
    <d v="2024-08-05T00:00:00"/>
    <s v="CO42-CRISTHIAN VILLEGAS"/>
    <x v="3"/>
    <s v="PRODUCTOS QUIMICOS"/>
    <x v="4"/>
    <x v="4"/>
    <x v="75"/>
    <d v="2024-08-05T00:00:00"/>
    <m/>
    <x v="76"/>
    <s v="BIEN"/>
    <x v="77"/>
    <n v="21469.77"/>
    <x v="0"/>
    <x v="9"/>
    <x v="2"/>
    <x v="15"/>
    <x v="0"/>
    <x v="12"/>
    <x v="1"/>
    <x v="47"/>
    <x v="48"/>
    <x v="2"/>
    <x v="2"/>
    <x v="7"/>
    <x v="24"/>
    <x v="21"/>
    <m/>
    <x v="11"/>
    <x v="9"/>
    <x v="11"/>
    <x v="11"/>
    <x v="11"/>
    <m/>
    <x v="11"/>
    <x v="3"/>
    <x v="9"/>
    <x v="0"/>
    <n v="30"/>
    <x v="6"/>
    <m/>
    <x v="6"/>
    <x v="3"/>
    <s v="COLQUIRI"/>
    <m/>
    <m/>
    <x v="77"/>
    <s v="ADQ/SIMA-074/2024"/>
    <n v="34200"/>
    <x v="0"/>
    <x v="10"/>
    <x v="16"/>
    <n v="1"/>
    <x v="5"/>
    <n v="0"/>
    <m/>
    <m/>
    <n v="6"/>
    <n v="0"/>
    <n v="0"/>
    <n v="0"/>
    <n v="0"/>
    <n v="-5"/>
    <d v="1899-12-30T00:00:00"/>
    <m/>
    <x v="0"/>
    <m/>
    <x v="0"/>
    <x v="0"/>
    <x v="0"/>
    <n v="0"/>
    <n v="0"/>
    <n v="0"/>
    <n v="0"/>
    <m/>
    <m/>
    <m/>
    <x v="0"/>
    <m/>
    <m/>
    <m/>
    <m/>
    <s v="L"/>
    <s v="NORMAL"/>
    <s v="OC"/>
    <m/>
    <s v="15-0517-00-572508-0-E "/>
    <m/>
    <n v="1762520"/>
    <m/>
    <m/>
  </r>
  <r>
    <x v="0"/>
    <x v="78"/>
    <x v="0"/>
    <s v="COTIZACION"/>
    <s v="AGOSTO"/>
    <d v="2024-08-09T00:00:00"/>
    <s v="CO42-CRISTHIAN VILLEGAS"/>
    <x v="13"/>
    <s v="MANTENIMIENTO Y REPARACION DE MAQUINARIA Y EQUIPOS"/>
    <x v="2"/>
    <x v="2"/>
    <x v="76"/>
    <d v="2024-08-09T00:00:00"/>
    <m/>
    <x v="77"/>
    <s v="SERVICIO"/>
    <x v="78"/>
    <n v="30000"/>
    <x v="0"/>
    <x v="9"/>
    <x v="2"/>
    <x v="3"/>
    <x v="0"/>
    <x v="12"/>
    <x v="1"/>
    <x v="47"/>
    <x v="48"/>
    <x v="2"/>
    <x v="2"/>
    <x v="4"/>
    <x v="23"/>
    <x v="19"/>
    <m/>
    <x v="11"/>
    <x v="9"/>
    <x v="11"/>
    <x v="11"/>
    <x v="11"/>
    <m/>
    <x v="11"/>
    <x v="3"/>
    <x v="9"/>
    <x v="0"/>
    <n v="30"/>
    <x v="6"/>
    <m/>
    <x v="6"/>
    <x v="3"/>
    <s v="COLQUIRI"/>
    <m/>
    <m/>
    <x v="78"/>
    <s v="ADQ. MANTTO Y SERV. 73/2024"/>
    <n v="24120"/>
    <x v="0"/>
    <x v="10"/>
    <x v="4"/>
    <n v="1"/>
    <x v="5"/>
    <n v="0"/>
    <m/>
    <m/>
    <n v="3000"/>
    <n v="0"/>
    <n v="0"/>
    <n v="0"/>
    <n v="0"/>
    <n v="-2999"/>
    <d v="1899-12-30T00:00:00"/>
    <m/>
    <x v="0"/>
    <m/>
    <x v="0"/>
    <x v="0"/>
    <x v="0"/>
    <n v="0"/>
    <n v="0"/>
    <n v="0"/>
    <n v="0"/>
    <m/>
    <m/>
    <m/>
    <x v="0"/>
    <m/>
    <m/>
    <m/>
    <m/>
    <s v="L"/>
    <s v="NORMAL"/>
    <s v="OC"/>
    <m/>
    <s v="15-0517-00-572508-0-E "/>
    <m/>
    <n v="1762520"/>
    <m/>
    <m/>
  </r>
  <r>
    <x v="0"/>
    <x v="79"/>
    <x v="0"/>
    <s v="COTIZACION"/>
    <s v="AGOSTO"/>
    <d v="2024-08-09T00:00:00"/>
    <s v="CO42-CRISTHIAN VILLEGAS"/>
    <x v="2"/>
    <s v="OTRAS MAQUINARIAS Y EQUIPO"/>
    <x v="2"/>
    <x v="2"/>
    <x v="77"/>
    <d v="2024-08-09T00:00:00"/>
    <m/>
    <x v="78"/>
    <s v="BIEN"/>
    <x v="79"/>
    <n v="112808.05"/>
    <x v="0"/>
    <x v="9"/>
    <x v="2"/>
    <x v="2"/>
    <x v="0"/>
    <x v="12"/>
    <x v="5"/>
    <x v="47"/>
    <x v="48"/>
    <x v="2"/>
    <x v="2"/>
    <x v="4"/>
    <x v="25"/>
    <x v="22"/>
    <m/>
    <x v="11"/>
    <x v="9"/>
    <x v="11"/>
    <x v="11"/>
    <x v="11"/>
    <m/>
    <x v="11"/>
    <x v="3"/>
    <x v="9"/>
    <x v="0"/>
    <n v="30"/>
    <x v="6"/>
    <m/>
    <x v="6"/>
    <x v="3"/>
    <s v="COLQUIRI"/>
    <m/>
    <m/>
    <x v="79"/>
    <s v="ADQ. MANTTO Y SERV. 81/2024"/>
    <n v="43700"/>
    <x v="0"/>
    <x v="10"/>
    <x v="2"/>
    <n v="1"/>
    <x v="5"/>
    <n v="0"/>
    <m/>
    <m/>
    <n v="1500"/>
    <n v="0"/>
    <n v="0"/>
    <n v="0"/>
    <n v="0"/>
    <n v="-1499"/>
    <d v="1899-12-30T00:00:00"/>
    <m/>
    <x v="0"/>
    <m/>
    <x v="0"/>
    <x v="0"/>
    <x v="0"/>
    <n v="0"/>
    <n v="0"/>
    <n v="0"/>
    <n v="0"/>
    <m/>
    <m/>
    <m/>
    <x v="0"/>
    <m/>
    <m/>
    <m/>
    <m/>
    <s v="L"/>
    <s v="NORMAL"/>
    <s v="OC"/>
    <m/>
    <s v="15-0517-00-572508-0-E "/>
    <m/>
    <n v="1762520"/>
    <m/>
    <m/>
  </r>
  <r>
    <x v="0"/>
    <x v="80"/>
    <x v="0"/>
    <s v="COTIZACION"/>
    <s v="AGOSTO"/>
    <d v="2024-08-09T00:00:00"/>
    <s v="CO42-CRISTHIAN VILLEGAS"/>
    <x v="5"/>
    <s v="MATERIAL ELECTRICO"/>
    <x v="2"/>
    <x v="2"/>
    <x v="78"/>
    <d v="2024-08-09T00:00:00"/>
    <m/>
    <x v="79"/>
    <s v="BIEN"/>
    <x v="80"/>
    <n v="35795.5"/>
    <x v="0"/>
    <x v="9"/>
    <x v="2"/>
    <x v="2"/>
    <x v="0"/>
    <x v="12"/>
    <x v="5"/>
    <x v="47"/>
    <x v="48"/>
    <x v="2"/>
    <x v="2"/>
    <x v="4"/>
    <x v="25"/>
    <x v="22"/>
    <m/>
    <x v="11"/>
    <x v="9"/>
    <x v="11"/>
    <x v="11"/>
    <x v="11"/>
    <m/>
    <x v="11"/>
    <x v="3"/>
    <x v="9"/>
    <x v="0"/>
    <n v="30"/>
    <x v="6"/>
    <m/>
    <x v="6"/>
    <x v="3"/>
    <s v="COLQUIRI"/>
    <m/>
    <m/>
    <x v="80"/>
    <s v="ADQ. MANTTO Y SERV. 77/2024"/>
    <n v="39700"/>
    <x v="0"/>
    <x v="10"/>
    <x v="2"/>
    <n v="1"/>
    <x v="5"/>
    <n v="0"/>
    <m/>
    <m/>
    <n v="1"/>
    <n v="0"/>
    <n v="0"/>
    <n v="0"/>
    <n v="0"/>
    <n v="0"/>
    <d v="1899-12-30T00:00:00"/>
    <m/>
    <x v="0"/>
    <m/>
    <x v="0"/>
    <x v="0"/>
    <x v="0"/>
    <n v="0"/>
    <n v="0"/>
    <n v="0"/>
    <n v="0"/>
    <m/>
    <m/>
    <m/>
    <x v="0"/>
    <m/>
    <m/>
    <m/>
    <s v="GASTO"/>
    <s v="I"/>
    <s v="NORMAL"/>
    <s v="OC"/>
    <m/>
    <m/>
    <m/>
    <s v="15-0517-00--0-E"/>
    <m/>
    <m/>
  </r>
  <r>
    <x v="0"/>
    <x v="81"/>
    <x v="0"/>
    <s v="COTIZACION"/>
    <s v="AGOSTO"/>
    <d v="2024-08-14T00:00:00"/>
    <s v="CO42-CRISTHIAN VILLEGAS"/>
    <x v="4"/>
    <s v="HERRAMIENTAS MENORES"/>
    <x v="1"/>
    <x v="1"/>
    <x v="79"/>
    <d v="2024-08-14T00:00:00"/>
    <m/>
    <x v="80"/>
    <s v="BIEN"/>
    <x v="81"/>
    <n v="52660"/>
    <x v="0"/>
    <x v="9"/>
    <x v="2"/>
    <x v="2"/>
    <x v="0"/>
    <x v="12"/>
    <x v="1"/>
    <x v="48"/>
    <x v="49"/>
    <x v="2"/>
    <x v="2"/>
    <x v="3"/>
    <x v="14"/>
    <x v="3"/>
    <m/>
    <x v="11"/>
    <x v="9"/>
    <x v="11"/>
    <x v="11"/>
    <x v="11"/>
    <m/>
    <x v="11"/>
    <x v="3"/>
    <x v="9"/>
    <x v="0"/>
    <n v="30"/>
    <x v="6"/>
    <m/>
    <x v="6"/>
    <x v="3"/>
    <s v="COLQUIRI"/>
    <m/>
    <m/>
    <x v="81"/>
    <s v="EMC-PCPL-087/2024"/>
    <n v="34800"/>
    <x v="0"/>
    <x v="10"/>
    <x v="2"/>
    <n v="1"/>
    <x v="5"/>
    <n v="0"/>
    <m/>
    <m/>
    <n v="1"/>
    <n v="0"/>
    <n v="0"/>
    <n v="0"/>
    <n v="0"/>
    <n v="0"/>
    <d v="1899-12-30T00:00:00"/>
    <m/>
    <x v="0"/>
    <m/>
    <x v="0"/>
    <x v="0"/>
    <x v="0"/>
    <n v="0"/>
    <n v="0"/>
    <n v="0"/>
    <n v="0"/>
    <m/>
    <m/>
    <m/>
    <x v="0"/>
    <m/>
    <m/>
    <m/>
    <s v="GASTO"/>
    <s v="L"/>
    <s v="NORMAL"/>
    <s v="OC"/>
    <s v="-"/>
    <s v="-"/>
    <m/>
    <s v="-"/>
    <m/>
    <n v="0"/>
  </r>
  <r>
    <x v="0"/>
    <x v="82"/>
    <x v="0"/>
    <s v="COTIZACION"/>
    <s v="AGOSTO"/>
    <d v="2024-08-15T00:00:00"/>
    <s v="CO42-CRISTHIAN VILLEGAS"/>
    <x v="6"/>
    <s v="PRODUCTOS METÁLICOS"/>
    <x v="3"/>
    <x v="3"/>
    <x v="80"/>
    <d v="2024-08-15T00:00:00"/>
    <m/>
    <x v="81"/>
    <s v="BIEN"/>
    <x v="82"/>
    <n v="30780"/>
    <x v="0"/>
    <x v="9"/>
    <x v="2"/>
    <x v="2"/>
    <x v="0"/>
    <x v="5"/>
    <x v="1"/>
    <x v="49"/>
    <x v="50"/>
    <x v="2"/>
    <x v="2"/>
    <x v="5"/>
    <x v="26"/>
    <x v="23"/>
    <m/>
    <x v="11"/>
    <x v="9"/>
    <x v="11"/>
    <x v="11"/>
    <x v="11"/>
    <m/>
    <x v="11"/>
    <x v="3"/>
    <x v="9"/>
    <x v="0"/>
    <n v="30"/>
    <x v="6"/>
    <m/>
    <x v="6"/>
    <x v="3"/>
    <s v="COLQUIRI"/>
    <m/>
    <m/>
    <x v="82"/>
    <s v="CMB/EMC/ING-PLA/049/2024"/>
    <n v="34600"/>
    <x v="0"/>
    <x v="10"/>
    <x v="2"/>
    <n v="1"/>
    <x v="5"/>
    <n v="0"/>
    <m/>
    <m/>
    <n v="1"/>
    <n v="0"/>
    <n v="0"/>
    <n v="0"/>
    <n v="0"/>
    <n v="0"/>
    <d v="1899-12-30T00:00:00"/>
    <m/>
    <x v="0"/>
    <m/>
    <x v="0"/>
    <x v="0"/>
    <x v="0"/>
    <n v="0"/>
    <n v="0"/>
    <n v="0"/>
    <n v="0"/>
    <m/>
    <m/>
    <m/>
    <x v="0"/>
    <m/>
    <m/>
    <m/>
    <m/>
    <s v="I"/>
    <s v="NORMAL"/>
    <s v="OC"/>
    <m/>
    <m/>
    <m/>
    <s v="15-0517-00--0-E"/>
    <m/>
    <m/>
  </r>
  <r>
    <x v="0"/>
    <x v="83"/>
    <x v="0"/>
    <s v="COTIZACION"/>
    <s v="AGOSTO"/>
    <d v="2024-08-16T00:00:00"/>
    <s v="CO42-CRISTHIAN VILLEGAS"/>
    <x v="4"/>
    <s v="HERRAMIENTAS MENORES"/>
    <x v="3"/>
    <x v="3"/>
    <x v="81"/>
    <d v="2024-08-16T00:00:00"/>
    <m/>
    <x v="82"/>
    <s v="BIEN"/>
    <x v="83"/>
    <n v="75992"/>
    <x v="0"/>
    <x v="9"/>
    <x v="2"/>
    <x v="2"/>
    <x v="0"/>
    <x v="5"/>
    <x v="0"/>
    <x v="49"/>
    <x v="50"/>
    <x v="2"/>
    <x v="2"/>
    <x v="5"/>
    <x v="26"/>
    <x v="23"/>
    <m/>
    <x v="11"/>
    <x v="9"/>
    <x v="11"/>
    <x v="11"/>
    <x v="11"/>
    <m/>
    <x v="11"/>
    <x v="3"/>
    <x v="9"/>
    <x v="0"/>
    <n v="30"/>
    <x v="6"/>
    <m/>
    <x v="6"/>
    <x v="3"/>
    <s v="COLQUIRI"/>
    <m/>
    <m/>
    <x v="83"/>
    <s v="CMB/EMC/ING-PLA/051/2024"/>
    <n v="34800"/>
    <x v="0"/>
    <x v="10"/>
    <x v="2"/>
    <n v="1"/>
    <x v="5"/>
    <n v="0"/>
    <m/>
    <m/>
    <n v="1"/>
    <n v="0"/>
    <n v="0"/>
    <n v="0"/>
    <n v="0"/>
    <n v="0"/>
    <d v="1899-12-30T00:00:00"/>
    <m/>
    <x v="0"/>
    <m/>
    <x v="0"/>
    <x v="0"/>
    <x v="0"/>
    <n v="0"/>
    <n v="0"/>
    <n v="0"/>
    <n v="0"/>
    <m/>
    <m/>
    <m/>
    <x v="0"/>
    <m/>
    <m/>
    <m/>
    <m/>
    <s v="L"/>
    <s v="NORMAL"/>
    <s v="OC"/>
    <m/>
    <m/>
    <m/>
    <s v="15-0517-00--0-E"/>
    <m/>
    <m/>
  </r>
  <r>
    <x v="0"/>
    <x v="84"/>
    <x v="0"/>
    <s v="COTIZACION"/>
    <s v="AGOSTO"/>
    <d v="2024-08-19T00:00:00"/>
    <s v="CO42-CRISTHIAN VILLEGAS"/>
    <x v="2"/>
    <s v="OTRAS MAQUINARIAS Y EQUIPO"/>
    <x v="2"/>
    <x v="2"/>
    <x v="82"/>
    <d v="2024-08-19T00:00:00"/>
    <m/>
    <x v="83"/>
    <s v="BIEN"/>
    <x v="84"/>
    <n v="269499"/>
    <x v="0"/>
    <x v="9"/>
    <x v="2"/>
    <x v="2"/>
    <x v="0"/>
    <x v="12"/>
    <x v="0"/>
    <x v="49"/>
    <x v="50"/>
    <x v="2"/>
    <x v="2"/>
    <x v="4"/>
    <x v="20"/>
    <x v="15"/>
    <m/>
    <x v="11"/>
    <x v="9"/>
    <x v="11"/>
    <x v="11"/>
    <x v="11"/>
    <m/>
    <x v="11"/>
    <x v="3"/>
    <x v="9"/>
    <x v="0"/>
    <n v="30"/>
    <x v="6"/>
    <m/>
    <x v="6"/>
    <x v="3"/>
    <s v="COLQUIRI"/>
    <m/>
    <m/>
    <x v="84"/>
    <s v="ADQ. MANTTO 208/2024"/>
    <n v="43700"/>
    <x v="0"/>
    <x v="10"/>
    <x v="2"/>
    <n v="1"/>
    <x v="5"/>
    <n v="0"/>
    <m/>
    <m/>
    <n v="1"/>
    <n v="0"/>
    <n v="0"/>
    <n v="0"/>
    <n v="0"/>
    <n v="0"/>
    <d v="1899-12-30T00:00:00"/>
    <m/>
    <x v="0"/>
    <m/>
    <x v="0"/>
    <x v="0"/>
    <x v="0"/>
    <n v="0"/>
    <n v="0"/>
    <n v="0"/>
    <n v="0"/>
    <m/>
    <m/>
    <m/>
    <x v="0"/>
    <m/>
    <m/>
    <m/>
    <m/>
    <s v="L"/>
    <s v="NORMAL"/>
    <s v="OC"/>
    <m/>
    <m/>
    <m/>
    <s v="15-0517-00--0-E"/>
    <m/>
    <m/>
  </r>
  <r>
    <x v="0"/>
    <x v="85"/>
    <x v="0"/>
    <s v="COTIZACION"/>
    <s v="AGOSTO"/>
    <d v="2024-08-19T00:00:00"/>
    <s v="CO42-CRISTHIAN VILLEGAS"/>
    <x v="2"/>
    <s v="OTRAS MAQUINARIAS Y EQUIPO"/>
    <x v="2"/>
    <x v="2"/>
    <x v="83"/>
    <d v="2024-08-19T00:00:00"/>
    <m/>
    <x v="84"/>
    <s v="BIEN"/>
    <x v="85"/>
    <n v="178500"/>
    <x v="0"/>
    <x v="9"/>
    <x v="2"/>
    <x v="2"/>
    <x v="0"/>
    <x v="12"/>
    <x v="1"/>
    <x v="49"/>
    <x v="50"/>
    <x v="2"/>
    <x v="2"/>
    <x v="4"/>
    <x v="25"/>
    <x v="22"/>
    <m/>
    <x v="11"/>
    <x v="9"/>
    <x v="11"/>
    <x v="11"/>
    <x v="11"/>
    <m/>
    <x v="11"/>
    <x v="3"/>
    <x v="9"/>
    <x v="0"/>
    <n v="30"/>
    <x v="6"/>
    <m/>
    <x v="6"/>
    <x v="3"/>
    <s v="COLQUIRI"/>
    <m/>
    <m/>
    <x v="85"/>
    <s v="ADQ. MANTTO Y SERV. 85/2024"/>
    <n v="43700"/>
    <x v="0"/>
    <x v="10"/>
    <x v="2"/>
    <n v="1"/>
    <x v="5"/>
    <n v="0"/>
    <m/>
    <m/>
    <n v="1"/>
    <n v="0"/>
    <n v="0"/>
    <n v="0"/>
    <n v="0"/>
    <n v="0"/>
    <d v="1899-12-30T00:00:00"/>
    <m/>
    <x v="0"/>
    <m/>
    <x v="0"/>
    <x v="0"/>
    <x v="0"/>
    <n v="0"/>
    <n v="0"/>
    <n v="0"/>
    <n v="0"/>
    <m/>
    <m/>
    <m/>
    <x v="0"/>
    <m/>
    <m/>
    <m/>
    <m/>
    <s v="L"/>
    <s v="NORMAL"/>
    <s v="OC"/>
    <m/>
    <m/>
    <m/>
    <s v="15-0517-00--0-E"/>
    <m/>
    <m/>
  </r>
  <r>
    <x v="0"/>
    <x v="86"/>
    <x v="0"/>
    <s v="COTIZACION"/>
    <s v="AGOSTO"/>
    <d v="2024-08-20T00:00:00"/>
    <s v="CO42-CRISTHIAN VILLEGAS"/>
    <x v="3"/>
    <s v="PRODUCTOS QUIMICOS"/>
    <x v="3"/>
    <x v="3"/>
    <x v="84"/>
    <d v="2024-08-20T00:00:00"/>
    <m/>
    <x v="85"/>
    <s v="BIEN"/>
    <x v="86"/>
    <n v="3942.2"/>
    <x v="0"/>
    <x v="9"/>
    <x v="2"/>
    <x v="2"/>
    <x v="0"/>
    <x v="5"/>
    <x v="1"/>
    <x v="49"/>
    <x v="50"/>
    <x v="2"/>
    <x v="2"/>
    <x v="5"/>
    <x v="26"/>
    <x v="23"/>
    <m/>
    <x v="11"/>
    <x v="9"/>
    <x v="11"/>
    <x v="11"/>
    <x v="11"/>
    <m/>
    <x v="11"/>
    <x v="3"/>
    <x v="9"/>
    <x v="0"/>
    <n v="30"/>
    <x v="6"/>
    <m/>
    <x v="6"/>
    <x v="3"/>
    <s v="COLQUIRI"/>
    <m/>
    <m/>
    <x v="86"/>
    <s v="CMB/EMC/ING-PLA/053/2024"/>
    <n v="34200"/>
    <x v="0"/>
    <x v="10"/>
    <x v="2"/>
    <n v="1"/>
    <x v="5"/>
    <n v="0"/>
    <m/>
    <m/>
    <n v="1"/>
    <n v="0"/>
    <n v="0"/>
    <n v="0"/>
    <n v="0"/>
    <n v="0"/>
    <d v="1899-12-30T00:00:00"/>
    <m/>
    <x v="0"/>
    <m/>
    <x v="0"/>
    <x v="0"/>
    <x v="0"/>
    <n v="0"/>
    <n v="0"/>
    <n v="0"/>
    <n v="0"/>
    <m/>
    <m/>
    <m/>
    <x v="0"/>
    <m/>
    <m/>
    <m/>
    <m/>
    <s v="L"/>
    <s v="NORMAL"/>
    <s v="OC"/>
    <m/>
    <m/>
    <m/>
    <s v="15-0517-00--0-E"/>
    <m/>
    <m/>
  </r>
  <r>
    <x v="0"/>
    <x v="87"/>
    <x v="0"/>
    <s v="COTIZACION"/>
    <s v="AGOSTO"/>
    <d v="2024-08-20T00:00:00"/>
    <s v="CO42-CRISTHIAN VILLEGAS"/>
    <x v="2"/>
    <s v="OTRAS MAQUINARIAS Y EQUIPO"/>
    <x v="4"/>
    <x v="4"/>
    <x v="85"/>
    <d v="2024-08-21T00:00:00"/>
    <m/>
    <x v="86"/>
    <s v="BIEN"/>
    <x v="87"/>
    <n v="745101"/>
    <x v="0"/>
    <x v="9"/>
    <x v="2"/>
    <x v="2"/>
    <x v="0"/>
    <x v="12"/>
    <x v="1"/>
    <x v="50"/>
    <x v="51"/>
    <x v="2"/>
    <x v="2"/>
    <x v="7"/>
    <x v="24"/>
    <x v="21"/>
    <m/>
    <x v="11"/>
    <x v="9"/>
    <x v="11"/>
    <x v="11"/>
    <x v="11"/>
    <m/>
    <x v="11"/>
    <x v="3"/>
    <x v="9"/>
    <x v="0"/>
    <n v="30"/>
    <x v="6"/>
    <m/>
    <x v="6"/>
    <x v="3"/>
    <s v="COLQUIRI"/>
    <m/>
    <m/>
    <x v="87"/>
    <s v="ADQ/SIMA-028/2024"/>
    <n v="43700"/>
    <x v="0"/>
    <x v="10"/>
    <x v="2"/>
    <n v="1"/>
    <x v="5"/>
    <n v="0"/>
    <m/>
    <m/>
    <n v="1"/>
    <n v="0"/>
    <n v="0"/>
    <n v="0"/>
    <n v="0"/>
    <n v="0"/>
    <d v="1899-12-30T00:00:00"/>
    <m/>
    <x v="0"/>
    <m/>
    <x v="0"/>
    <x v="0"/>
    <x v="0"/>
    <n v="0"/>
    <n v="0"/>
    <n v="0"/>
    <n v="0"/>
    <m/>
    <m/>
    <m/>
    <x v="0"/>
    <s v="ABR"/>
    <m/>
    <m/>
    <s v="GASTO"/>
    <s v="L"/>
    <s v="NORMAL"/>
    <s v="OC"/>
    <m/>
    <m/>
    <m/>
    <s v="15-0517-00--0-E"/>
    <m/>
    <n v="0"/>
  </r>
  <r>
    <x v="0"/>
    <x v="88"/>
    <x v="0"/>
    <s v="COTIZACION"/>
    <m/>
    <m/>
    <s v="CO42-CRISTHIAN VILLEGAS"/>
    <x v="20"/>
    <e v="#N/A"/>
    <x v="5"/>
    <x v="10"/>
    <x v="86"/>
    <m/>
    <m/>
    <x v="0"/>
    <m/>
    <x v="88"/>
    <m/>
    <x v="2"/>
    <x v="9"/>
    <x v="14"/>
    <x v="9"/>
    <x v="0"/>
    <x v="10"/>
    <x v="4"/>
    <x v="30"/>
    <x v="0"/>
    <x v="2"/>
    <x v="2"/>
    <x v="16"/>
    <x v="19"/>
    <x v="15"/>
    <m/>
    <x v="11"/>
    <x v="9"/>
    <x v="11"/>
    <x v="11"/>
    <x v="11"/>
    <m/>
    <x v="11"/>
    <x v="3"/>
    <x v="9"/>
    <x v="0"/>
    <n v="30"/>
    <x v="6"/>
    <m/>
    <x v="6"/>
    <x v="3"/>
    <s v="COLQUIRI"/>
    <m/>
    <m/>
    <x v="88"/>
    <n v="0"/>
    <n v="0"/>
    <x v="2"/>
    <x v="10"/>
    <x v="10"/>
    <n v="0"/>
    <x v="5"/>
    <n v="0"/>
    <m/>
    <m/>
    <n v="0"/>
    <n v="0"/>
    <n v="0"/>
    <n v="0"/>
    <n v="0"/>
    <n v="0"/>
    <d v="1899-12-30T00:00:00"/>
    <m/>
    <x v="0"/>
    <m/>
    <x v="0"/>
    <x v="0"/>
    <x v="0"/>
    <n v="0"/>
    <n v="0"/>
    <n v="0"/>
    <n v="0"/>
    <m/>
    <m/>
    <m/>
    <x v="0"/>
    <m/>
    <m/>
    <m/>
    <s v="GASTO"/>
    <s v="L"/>
    <s v="NORMAL"/>
    <s v="OC"/>
    <m/>
    <m/>
    <m/>
    <s v="15-0517-00--0-E"/>
    <m/>
    <n v="0"/>
  </r>
  <r>
    <x v="0"/>
    <x v="88"/>
    <x v="0"/>
    <s v="COTIZACION"/>
    <m/>
    <m/>
    <s v="CO42-CRISTHIAN VILLEGAS"/>
    <x v="20"/>
    <e v="#N/A"/>
    <x v="5"/>
    <x v="10"/>
    <x v="86"/>
    <m/>
    <m/>
    <x v="0"/>
    <m/>
    <x v="88"/>
    <m/>
    <x v="2"/>
    <x v="9"/>
    <x v="14"/>
    <x v="9"/>
    <x v="0"/>
    <x v="10"/>
    <x v="4"/>
    <x v="30"/>
    <x v="0"/>
    <x v="2"/>
    <x v="2"/>
    <x v="16"/>
    <x v="19"/>
    <x v="15"/>
    <m/>
    <x v="11"/>
    <x v="9"/>
    <x v="11"/>
    <x v="11"/>
    <x v="11"/>
    <m/>
    <x v="11"/>
    <x v="3"/>
    <x v="9"/>
    <x v="0"/>
    <n v="30"/>
    <x v="6"/>
    <m/>
    <x v="6"/>
    <x v="3"/>
    <s v="COLQUIRI"/>
    <m/>
    <m/>
    <x v="88"/>
    <n v="0"/>
    <n v="0"/>
    <x v="2"/>
    <x v="10"/>
    <x v="10"/>
    <n v="0"/>
    <x v="5"/>
    <n v="0"/>
    <m/>
    <m/>
    <n v="0"/>
    <n v="0"/>
    <n v="0"/>
    <n v="0"/>
    <n v="0"/>
    <n v="0"/>
    <d v="1899-12-30T00:00:00"/>
    <m/>
    <x v="0"/>
    <m/>
    <x v="0"/>
    <x v="0"/>
    <x v="0"/>
    <n v="0"/>
    <n v="0"/>
    <n v="0"/>
    <n v="0"/>
    <m/>
    <m/>
    <m/>
    <x v="0"/>
    <m/>
    <m/>
    <m/>
    <s v="GASTO"/>
    <s v="L"/>
    <s v="NORMAL"/>
    <s v="OC"/>
    <n v="98"/>
    <m/>
    <m/>
    <s v="15-0517-00--0-E"/>
    <m/>
    <m/>
  </r>
  <r>
    <x v="0"/>
    <x v="88"/>
    <x v="0"/>
    <s v="COTIZACION"/>
    <m/>
    <m/>
    <s v="CO42-CRISTHIAN VILLEGAS"/>
    <x v="20"/>
    <e v="#N/A"/>
    <x v="5"/>
    <x v="10"/>
    <x v="86"/>
    <m/>
    <m/>
    <x v="0"/>
    <m/>
    <x v="88"/>
    <m/>
    <x v="2"/>
    <x v="9"/>
    <x v="14"/>
    <x v="9"/>
    <x v="0"/>
    <x v="10"/>
    <x v="4"/>
    <x v="30"/>
    <x v="0"/>
    <x v="2"/>
    <x v="2"/>
    <x v="16"/>
    <x v="19"/>
    <x v="15"/>
    <m/>
    <x v="11"/>
    <x v="9"/>
    <x v="11"/>
    <x v="11"/>
    <x v="11"/>
    <m/>
    <x v="11"/>
    <x v="3"/>
    <x v="9"/>
    <x v="0"/>
    <n v="30"/>
    <x v="6"/>
    <m/>
    <x v="6"/>
    <x v="3"/>
    <s v="COLQUIRI"/>
    <m/>
    <m/>
    <x v="88"/>
    <n v="0"/>
    <n v="0"/>
    <x v="2"/>
    <x v="10"/>
    <x v="10"/>
    <n v="0"/>
    <x v="5"/>
    <n v="0"/>
    <m/>
    <m/>
    <n v="0"/>
    <n v="0"/>
    <n v="0"/>
    <n v="0"/>
    <n v="0"/>
    <n v="0"/>
    <d v="1899-12-30T00:00:00"/>
    <m/>
    <x v="0"/>
    <m/>
    <x v="0"/>
    <x v="0"/>
    <x v="0"/>
    <n v="0"/>
    <n v="0"/>
    <n v="0"/>
    <n v="0"/>
    <m/>
    <m/>
    <m/>
    <x v="0"/>
    <m/>
    <m/>
    <m/>
    <s v="GASTO"/>
    <m/>
    <s v="NORMAL"/>
    <s v="OC"/>
    <m/>
    <m/>
    <m/>
    <s v="15-0517-00--0-E"/>
    <m/>
    <n v="0"/>
  </r>
  <r>
    <x v="0"/>
    <x v="88"/>
    <x v="0"/>
    <s v="COTIZACION"/>
    <m/>
    <m/>
    <s v="CO42-CRISTHIAN VILLEGAS"/>
    <x v="20"/>
    <e v="#N/A"/>
    <x v="5"/>
    <x v="10"/>
    <x v="86"/>
    <m/>
    <m/>
    <x v="0"/>
    <m/>
    <x v="88"/>
    <m/>
    <x v="2"/>
    <x v="9"/>
    <x v="14"/>
    <x v="9"/>
    <x v="0"/>
    <x v="10"/>
    <x v="4"/>
    <x v="30"/>
    <x v="0"/>
    <x v="2"/>
    <x v="2"/>
    <x v="16"/>
    <x v="19"/>
    <x v="15"/>
    <m/>
    <x v="11"/>
    <x v="9"/>
    <x v="11"/>
    <x v="11"/>
    <x v="11"/>
    <m/>
    <x v="11"/>
    <x v="3"/>
    <x v="9"/>
    <x v="0"/>
    <n v="30"/>
    <x v="6"/>
    <m/>
    <x v="6"/>
    <x v="3"/>
    <s v="COLQUIRI"/>
    <m/>
    <m/>
    <x v="88"/>
    <n v="0"/>
    <n v="0"/>
    <x v="2"/>
    <x v="10"/>
    <x v="10"/>
    <n v="0"/>
    <x v="5"/>
    <n v="0"/>
    <m/>
    <m/>
    <n v="0"/>
    <n v="0"/>
    <n v="0"/>
    <n v="0"/>
    <n v="0"/>
    <n v="0"/>
    <d v="1899-12-30T00:00:00"/>
    <m/>
    <x v="0"/>
    <m/>
    <x v="0"/>
    <x v="0"/>
    <x v="0"/>
    <n v="0"/>
    <n v="0"/>
    <n v="0"/>
    <n v="0"/>
    <m/>
    <m/>
    <m/>
    <x v="0"/>
    <m/>
    <m/>
    <m/>
    <s v="GASTO"/>
    <s v="L"/>
    <s v="NORMAL"/>
    <s v="OC"/>
    <m/>
    <m/>
    <m/>
    <s v="15-0517-00--0-E"/>
    <m/>
    <n v="0"/>
  </r>
  <r>
    <x v="0"/>
    <x v="88"/>
    <x v="0"/>
    <s v="COTIZACION"/>
    <m/>
    <m/>
    <s v="CO42-CRISTHIAN VILLEGAS"/>
    <x v="20"/>
    <e v="#N/A"/>
    <x v="5"/>
    <x v="10"/>
    <x v="86"/>
    <m/>
    <m/>
    <x v="0"/>
    <m/>
    <x v="88"/>
    <m/>
    <x v="2"/>
    <x v="9"/>
    <x v="14"/>
    <x v="9"/>
    <x v="0"/>
    <x v="10"/>
    <x v="4"/>
    <x v="30"/>
    <x v="0"/>
    <x v="2"/>
    <x v="2"/>
    <x v="16"/>
    <x v="19"/>
    <x v="15"/>
    <m/>
    <x v="11"/>
    <x v="9"/>
    <x v="11"/>
    <x v="11"/>
    <x v="11"/>
    <m/>
    <x v="11"/>
    <x v="3"/>
    <x v="9"/>
    <x v="0"/>
    <n v="30"/>
    <x v="6"/>
    <m/>
    <x v="6"/>
    <x v="3"/>
    <s v="COLQUIRI"/>
    <m/>
    <m/>
    <x v="88"/>
    <n v="0"/>
    <n v="0"/>
    <x v="2"/>
    <x v="10"/>
    <x v="10"/>
    <n v="0"/>
    <x v="5"/>
    <n v="0"/>
    <m/>
    <m/>
    <n v="0"/>
    <n v="0"/>
    <n v="0"/>
    <n v="0"/>
    <n v="0"/>
    <n v="0"/>
    <d v="1899-12-30T00:00:00"/>
    <m/>
    <x v="0"/>
    <m/>
    <x v="0"/>
    <x v="0"/>
    <x v="0"/>
    <n v="0"/>
    <n v="0"/>
    <n v="0"/>
    <n v="0"/>
    <m/>
    <m/>
    <m/>
    <x v="0"/>
    <m/>
    <m/>
    <m/>
    <s v="GASTO"/>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n v="5941"/>
    <n v="5321"/>
    <m/>
    <x v="0"/>
    <s v="DIC"/>
    <m/>
    <m/>
    <m/>
    <s v="L"/>
    <s v="NORMAL"/>
    <s v="OC"/>
    <n v="323867"/>
    <n v="1933924"/>
    <n v="2058577"/>
    <s v="15-0517-00-622709-0-E"/>
    <m/>
    <s v="GARANTIA CUMPLIMIENTO DE CONTRATO"/>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n v="5941"/>
    <n v="5321"/>
    <m/>
    <x v="0"/>
    <s v="DIC"/>
    <m/>
    <m/>
    <m/>
    <s v="L"/>
    <s v="NORMAL"/>
    <s v="OC"/>
    <n v="323867"/>
    <n v="1933924"/>
    <n v="2058577"/>
    <s v="15-0517-00-622709-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s v="GASTO"/>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
    <n v="0"/>
    <n v="0"/>
    <n v="0"/>
    <n v="0"/>
    <n v="-1"/>
    <d v="1899-12-30T00:00:00"/>
    <m/>
    <x v="0"/>
    <m/>
    <x v="0"/>
    <x v="0"/>
    <x v="0"/>
    <n v="0"/>
    <n v="0"/>
    <n v="0"/>
    <n v="0"/>
    <m/>
    <m/>
    <m/>
    <x v="0"/>
    <m/>
    <m/>
    <m/>
    <s v="GASTO"/>
    <s v="L"/>
    <s v="NORMAL"/>
    <s v="OC"/>
    <m/>
    <s v="15-0517-00-580539-0-E"/>
    <m/>
    <n v="1792339"/>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244"/>
    <n v="0"/>
    <n v="0"/>
    <n v="0"/>
    <n v="0"/>
    <n v="-1244"/>
    <d v="1899-12-30T00:00:00"/>
    <m/>
    <x v="0"/>
    <m/>
    <x v="0"/>
    <x v="0"/>
    <x v="0"/>
    <n v="0"/>
    <n v="0"/>
    <n v="0"/>
    <n v="0"/>
    <m/>
    <m/>
    <m/>
    <x v="0"/>
    <m/>
    <m/>
    <m/>
    <s v="GASTO"/>
    <s v="L"/>
    <s v="NORMAL"/>
    <s v="OC"/>
    <m/>
    <s v="15-0517-00-570062-0-E"/>
    <m/>
    <n v="1753169"/>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299"/>
    <n v="0"/>
    <n v="0"/>
    <n v="0"/>
    <n v="0"/>
    <n v="-1299"/>
    <d v="1899-12-30T00:00:00"/>
    <m/>
    <x v="0"/>
    <m/>
    <x v="0"/>
    <x v="0"/>
    <x v="0"/>
    <n v="0"/>
    <n v="0"/>
    <n v="0"/>
    <n v="0"/>
    <m/>
    <m/>
    <m/>
    <x v="0"/>
    <m/>
    <m/>
    <m/>
    <m/>
    <s v="L"/>
    <s v="NORMAL"/>
    <s v="OC"/>
    <m/>
    <s v="15-0517-00-570062-0-E"/>
    <m/>
    <n v="1753169"/>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250"/>
    <n v="0"/>
    <n v="0"/>
    <n v="0"/>
    <n v="0"/>
    <n v="-1250"/>
    <d v="1899-12-30T00:00:00"/>
    <m/>
    <x v="0"/>
    <m/>
    <x v="0"/>
    <x v="0"/>
    <x v="0"/>
    <n v="0"/>
    <n v="0"/>
    <n v="0"/>
    <n v="0"/>
    <m/>
    <m/>
    <m/>
    <x v="0"/>
    <s v="DIC"/>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4"/>
    <n v="0"/>
    <n v="0"/>
    <n v="0"/>
    <n v="0"/>
    <n v="-4"/>
    <d v="1899-12-30T00:00:00"/>
    <m/>
    <x v="0"/>
    <m/>
    <x v="0"/>
    <x v="0"/>
    <x v="0"/>
    <n v="0"/>
    <n v="0"/>
    <n v="0"/>
    <n v="0"/>
    <m/>
    <m/>
    <m/>
    <x v="0"/>
    <s v="DIC"/>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s v="DIC"/>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2"/>
    <x v="5"/>
    <n v="0"/>
    <m/>
    <m/>
    <n v="2"/>
    <n v="0"/>
    <n v="0"/>
    <n v="0"/>
    <n v="0"/>
    <n v="0"/>
    <d v="1899-12-30T00:00:00"/>
    <m/>
    <x v="0"/>
    <m/>
    <x v="0"/>
    <x v="0"/>
    <x v="0"/>
    <n v="0"/>
    <n v="0"/>
    <n v="0"/>
    <n v="0"/>
    <m/>
    <m/>
    <m/>
    <x v="0"/>
    <s v="DIC"/>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2"/>
    <x v="5"/>
    <n v="0"/>
    <m/>
    <m/>
    <n v="2"/>
    <n v="0"/>
    <n v="0"/>
    <n v="0"/>
    <n v="0"/>
    <n v="0"/>
    <d v="1899-12-30T00:00:00"/>
    <m/>
    <x v="0"/>
    <m/>
    <x v="0"/>
    <x v="0"/>
    <x v="0"/>
    <n v="0"/>
    <n v="0"/>
    <n v="0"/>
    <n v="0"/>
    <m/>
    <m/>
    <m/>
    <x v="0"/>
    <s v="DIC"/>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2"/>
    <x v="5"/>
    <n v="0"/>
    <m/>
    <m/>
    <n v="2"/>
    <n v="0"/>
    <n v="0"/>
    <n v="0"/>
    <n v="0"/>
    <n v="0"/>
    <d v="1899-12-30T00:00:00"/>
    <m/>
    <x v="0"/>
    <m/>
    <x v="0"/>
    <x v="0"/>
    <x v="0"/>
    <n v="0"/>
    <n v="0"/>
    <n v="0"/>
    <n v="0"/>
    <m/>
    <m/>
    <m/>
    <x v="0"/>
    <s v="DIC"/>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s v="GASTO"/>
    <s v="L"/>
    <s v="NORMAL"/>
    <s v="OC"/>
    <n v="110"/>
    <s v="15-0517-00-570319-0-E"/>
    <m/>
    <n v="1754080"/>
    <m/>
    <n v="5008"/>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29"/>
    <n v="0"/>
    <n v="0"/>
    <n v="0"/>
    <n v="0"/>
    <n v="-29"/>
    <d v="1899-12-30T00:00:00"/>
    <m/>
    <x v="0"/>
    <m/>
    <x v="0"/>
    <x v="0"/>
    <x v="0"/>
    <n v="0"/>
    <n v="0"/>
    <n v="0"/>
    <n v="0"/>
    <m/>
    <m/>
    <m/>
    <x v="0"/>
    <m/>
    <m/>
    <m/>
    <s v="GASTO"/>
    <s v="L"/>
    <s v="NORMAL"/>
    <s v="OC"/>
    <n v="111"/>
    <s v="15-0517-00-570319-0-E"/>
    <m/>
    <n v="1754080"/>
    <m/>
    <n v="28000.66"/>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3"/>
    <x v="5"/>
    <n v="0"/>
    <m/>
    <m/>
    <n v="3"/>
    <n v="0"/>
    <n v="0"/>
    <n v="0"/>
    <n v="0"/>
    <n v="0"/>
    <d v="1899-12-30T00:00:00"/>
    <m/>
    <x v="0"/>
    <m/>
    <x v="0"/>
    <x v="0"/>
    <x v="0"/>
    <n v="0"/>
    <n v="0"/>
    <n v="0"/>
    <n v="0"/>
    <m/>
    <m/>
    <m/>
    <x v="0"/>
    <m/>
    <m/>
    <m/>
    <m/>
    <s v="L"/>
    <s v="NORMAL"/>
    <s v="OC"/>
    <m/>
    <s v="15-0517-00-570321-0-E"/>
    <m/>
    <n v="1754084"/>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6"/>
    <n v="0"/>
    <n v="0"/>
    <n v="0"/>
    <n v="0"/>
    <n v="-16"/>
    <d v="1899-12-30T00:00:00"/>
    <m/>
    <x v="0"/>
    <m/>
    <x v="0"/>
    <x v="0"/>
    <x v="0"/>
    <n v="0"/>
    <n v="0"/>
    <n v="0"/>
    <n v="0"/>
    <m/>
    <m/>
    <m/>
    <x v="0"/>
    <m/>
    <m/>
    <m/>
    <m/>
    <s v="L"/>
    <s v="NORMAL"/>
    <s v="OC"/>
    <m/>
    <s v="15-0517-00-570321-0-E"/>
    <m/>
    <n v="1754084"/>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7"/>
    <n v="6"/>
    <x v="5"/>
    <n v="0"/>
    <m/>
    <m/>
    <n v="6"/>
    <n v="0"/>
    <n v="0"/>
    <n v="0"/>
    <n v="0"/>
    <n v="0"/>
    <d v="1899-12-30T00:00:00"/>
    <m/>
    <x v="0"/>
    <m/>
    <x v="0"/>
    <x v="0"/>
    <x v="0"/>
    <n v="0"/>
    <n v="0"/>
    <n v="0"/>
    <n v="0"/>
    <m/>
    <m/>
    <m/>
    <x v="0"/>
    <m/>
    <m/>
    <m/>
    <m/>
    <s v="I"/>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2"/>
    <n v="0"/>
    <n v="0"/>
    <n v="0"/>
    <n v="0"/>
    <n v="-2"/>
    <d v="1899-12-30T00:00:00"/>
    <m/>
    <x v="0"/>
    <m/>
    <x v="0"/>
    <x v="0"/>
    <x v="0"/>
    <n v="0"/>
    <n v="0"/>
    <n v="0"/>
    <n v="0"/>
    <n v="4758"/>
    <n v="4179"/>
    <m/>
    <x v="0"/>
    <s v="MAY"/>
    <m/>
    <m/>
    <s v="GASTO"/>
    <s v="L"/>
    <s v="NORMAL"/>
    <s v="OC"/>
    <n v="337985"/>
    <n v="1912605"/>
    <m/>
    <s v="15-0517-00-617109-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2"/>
    <x v="5"/>
    <n v="0"/>
    <m/>
    <m/>
    <n v="2"/>
    <n v="0"/>
    <n v="0"/>
    <n v="0"/>
    <n v="0"/>
    <n v="0"/>
    <d v="1899-12-30T00:00:00"/>
    <m/>
    <x v="0"/>
    <m/>
    <x v="0"/>
    <x v="0"/>
    <x v="0"/>
    <n v="0"/>
    <n v="0"/>
    <n v="0"/>
    <n v="0"/>
    <m/>
    <m/>
    <m/>
    <x v="0"/>
    <s v="NOV"/>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10"/>
    <x v="5"/>
    <n v="0"/>
    <m/>
    <m/>
    <n v="10"/>
    <n v="0"/>
    <n v="0"/>
    <n v="0"/>
    <n v="0"/>
    <n v="0"/>
    <d v="1899-12-30T00:00:00"/>
    <m/>
    <x v="0"/>
    <m/>
    <x v="0"/>
    <x v="0"/>
    <x v="0"/>
    <n v="0"/>
    <n v="0"/>
    <n v="0"/>
    <n v="0"/>
    <m/>
    <m/>
    <m/>
    <x v="0"/>
    <m/>
    <m/>
    <m/>
    <s v="GASTO"/>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
    <n v="0"/>
    <n v="0"/>
    <n v="0"/>
    <n v="0"/>
    <n v="-1"/>
    <d v="1899-12-30T00:00:00"/>
    <m/>
    <x v="0"/>
    <m/>
    <x v="0"/>
    <x v="0"/>
    <x v="0"/>
    <n v="0"/>
    <n v="0"/>
    <n v="0"/>
    <n v="0"/>
    <m/>
    <m/>
    <m/>
    <x v="0"/>
    <m/>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10"/>
    <x v="5"/>
    <n v="0"/>
    <m/>
    <m/>
    <n v="10"/>
    <n v="0"/>
    <n v="0"/>
    <n v="0"/>
    <n v="0"/>
    <n v="0"/>
    <d v="1899-12-30T00:00:00"/>
    <m/>
    <x v="0"/>
    <m/>
    <x v="0"/>
    <x v="0"/>
    <x v="0"/>
    <n v="0"/>
    <n v="0"/>
    <n v="0"/>
    <n v="0"/>
    <m/>
    <m/>
    <m/>
    <x v="0"/>
    <m/>
    <m/>
    <m/>
    <s v="GASTO"/>
    <s v="L"/>
    <s v="NORMAL"/>
    <s v="OC"/>
    <m/>
    <s v="15-0517-00-570146-0-E"/>
    <m/>
    <n v="1772176"/>
    <m/>
    <n v="0"/>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s v="GASTO"/>
    <s v="L"/>
    <s v="NORMAL"/>
    <s v="OC"/>
    <m/>
    <s v="15-0517-00-570146-0-E"/>
    <m/>
    <n v="1772176"/>
    <m/>
    <n v="0"/>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2"/>
    <x v="5"/>
    <n v="0"/>
    <m/>
    <m/>
    <n v="2"/>
    <n v="0"/>
    <n v="0"/>
    <n v="0"/>
    <n v="0"/>
    <n v="0"/>
    <d v="1899-12-30T00:00:00"/>
    <m/>
    <x v="0"/>
    <m/>
    <x v="0"/>
    <x v="0"/>
    <x v="0"/>
    <n v="0"/>
    <n v="0"/>
    <n v="0"/>
    <n v="0"/>
    <m/>
    <m/>
    <m/>
    <x v="0"/>
    <m/>
    <m/>
    <m/>
    <m/>
    <s v="L"/>
    <s v="NORMAL"/>
    <s v="OC"/>
    <m/>
    <s v="15-0517-00-570326-0-E"/>
    <m/>
    <n v="1754091"/>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
    <n v="0"/>
    <n v="0"/>
    <n v="0"/>
    <n v="0"/>
    <n v="-1"/>
    <d v="1899-12-30T00:00:00"/>
    <m/>
    <x v="0"/>
    <m/>
    <x v="0"/>
    <x v="0"/>
    <x v="0"/>
    <n v="0"/>
    <n v="0"/>
    <n v="0"/>
    <n v="0"/>
    <m/>
    <m/>
    <m/>
    <x v="0"/>
    <m/>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12"/>
    <x v="5"/>
    <n v="0"/>
    <m/>
    <m/>
    <n v="12"/>
    <n v="0"/>
    <n v="0"/>
    <n v="0"/>
    <n v="0"/>
    <n v="0"/>
    <d v="1899-12-30T00:00:00"/>
    <m/>
    <x v="0"/>
    <m/>
    <x v="0"/>
    <x v="0"/>
    <x v="0"/>
    <n v="0"/>
    <n v="0"/>
    <n v="0"/>
    <n v="0"/>
    <m/>
    <m/>
    <m/>
    <x v="0"/>
    <m/>
    <m/>
    <m/>
    <m/>
    <s v="L"/>
    <s v="NORMAL"/>
    <s v="OC"/>
    <m/>
    <s v="15-0517-00-570833-0-E"/>
    <m/>
    <n v="1765704"/>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m/>
    <m/>
    <x v="2"/>
    <x v="10"/>
    <x v="17"/>
    <n v="0"/>
    <x v="5"/>
    <n v="0"/>
    <m/>
    <m/>
    <n v="0"/>
    <n v="0"/>
    <n v="0"/>
    <n v="0"/>
    <n v="0"/>
    <n v="0"/>
    <d v="1899-12-30T00:00:00"/>
    <m/>
    <x v="0"/>
    <m/>
    <x v="0"/>
    <x v="0"/>
    <x v="0"/>
    <n v="0"/>
    <n v="0"/>
    <n v="0"/>
    <n v="0"/>
    <m/>
    <m/>
    <m/>
    <x v="0"/>
    <m/>
    <m/>
    <m/>
    <m/>
    <s v="L"/>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2"/>
    <x v="5"/>
    <n v="0"/>
    <m/>
    <m/>
    <n v="2"/>
    <n v="0"/>
    <n v="0"/>
    <n v="0"/>
    <n v="0"/>
    <n v="0"/>
    <d v="1899-12-30T00:00:00"/>
    <m/>
    <x v="0"/>
    <m/>
    <x v="0"/>
    <x v="0"/>
    <x v="0"/>
    <n v="0"/>
    <n v="0"/>
    <n v="0"/>
    <n v="0"/>
    <n v="5004"/>
    <n v="4430"/>
    <d v="2015-07-21T00:00:00"/>
    <x v="0"/>
    <s v="JUN"/>
    <m/>
    <m/>
    <s v="INV"/>
    <s v="I"/>
    <s v="NORMAL"/>
    <s v="OC"/>
    <n v="351772"/>
    <n v="1916248"/>
    <n v="2058599"/>
    <s v="15-0517-00-618236-0-E"/>
    <m/>
    <s v="BOLETA DE ANTICIPO"/>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5"/>
    <x v="5"/>
    <n v="0"/>
    <m/>
    <m/>
    <n v="5"/>
    <n v="0"/>
    <n v="0"/>
    <n v="0"/>
    <n v="0"/>
    <n v="0"/>
    <d v="1899-12-30T00:00:00"/>
    <m/>
    <x v="0"/>
    <m/>
    <x v="0"/>
    <x v="0"/>
    <x v="0"/>
    <n v="0"/>
    <n v="0"/>
    <n v="0"/>
    <n v="0"/>
    <n v="5776"/>
    <n v="5174"/>
    <d v="2016-01-05T00:00:00"/>
    <x v="0"/>
    <s v="DIC"/>
    <m/>
    <m/>
    <s v="INV"/>
    <s v="I"/>
    <s v="NORMAL"/>
    <s v="OC"/>
    <n v="351772"/>
    <n v="1916248"/>
    <n v="2058599"/>
    <s v="15-0517-00-618236-0-E"/>
    <m/>
    <s v="DESCUENTO ANTICIPO"/>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3"/>
    <n v="0"/>
    <n v="0"/>
    <n v="0"/>
    <n v="0"/>
    <n v="-3"/>
    <d v="1899-12-30T00:00:00"/>
    <m/>
    <x v="0"/>
    <m/>
    <x v="0"/>
    <x v="0"/>
    <x v="0"/>
    <n v="0"/>
    <n v="0"/>
    <n v="0"/>
    <n v="0"/>
    <m/>
    <n v="4604"/>
    <d v="2015-09-01T00:00:00"/>
    <x v="0"/>
    <m/>
    <m/>
    <m/>
    <s v="INV"/>
    <s v="I"/>
    <s v="NORMAL"/>
    <s v="OC"/>
    <m/>
    <m/>
    <m/>
    <s v="15-0517-00--0-E"/>
    <m/>
    <s v="CARTA DE CREDITO"/>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60"/>
    <x v="5"/>
    <n v="0"/>
    <m/>
    <m/>
    <n v="60"/>
    <n v="0"/>
    <n v="0"/>
    <n v="0"/>
    <n v="0"/>
    <n v="0"/>
    <d v="1899-12-30T00:00:00"/>
    <m/>
    <x v="0"/>
    <m/>
    <x v="0"/>
    <x v="0"/>
    <x v="0"/>
    <n v="0"/>
    <n v="0"/>
    <n v="0"/>
    <n v="0"/>
    <m/>
    <n v="4605"/>
    <d v="2015-09-01T00:00:00"/>
    <x v="0"/>
    <m/>
    <m/>
    <m/>
    <s v="INV"/>
    <s v="I"/>
    <s v="NORMAL"/>
    <s v="OC"/>
    <m/>
    <m/>
    <m/>
    <s v="15-0517-00--0-E"/>
    <m/>
    <s v="VENTA DE DIVISAS"/>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n v="4845"/>
    <d v="2015-11-04T00:00:00"/>
    <x v="0"/>
    <m/>
    <m/>
    <m/>
    <s v="INV"/>
    <s v="I"/>
    <s v="NORMAL"/>
    <s v="OC"/>
    <m/>
    <m/>
    <m/>
    <s v="15-0517-00--0-E"/>
    <m/>
    <s v="COMISIONES BCB"/>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165"/>
    <x v="5"/>
    <n v="0"/>
    <m/>
    <m/>
    <n v="165"/>
    <n v="0"/>
    <n v="0"/>
    <n v="0"/>
    <n v="0"/>
    <n v="0"/>
    <d v="1899-12-30T00:00:00"/>
    <m/>
    <x v="0"/>
    <m/>
    <x v="0"/>
    <x v="0"/>
    <x v="0"/>
    <n v="0"/>
    <n v="0"/>
    <n v="0"/>
    <n v="0"/>
    <m/>
    <m/>
    <d v="2015-10-30T00:00:00"/>
    <x v="0"/>
    <m/>
    <m/>
    <m/>
    <s v="INV"/>
    <s v="I"/>
    <s v="NORMAL"/>
    <s v="OC"/>
    <m/>
    <m/>
    <m/>
    <s v="15-0517-00--0-E"/>
    <m/>
    <s v="ENVIO DOCUMENTACION Y GIROS"/>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d v="2015-10-30T00:00:00"/>
    <x v="0"/>
    <m/>
    <m/>
    <m/>
    <s v="INV"/>
    <s v="I"/>
    <s v="NORMAL"/>
    <s v="OC"/>
    <m/>
    <m/>
    <m/>
    <s v="15-0517-00--0-E"/>
    <m/>
    <s v="LIQUIDACION ADUANA"/>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d v="2015-11-30T00:00:00"/>
    <x v="0"/>
    <m/>
    <m/>
    <m/>
    <s v="INV"/>
    <s v="I"/>
    <s v="NORMAL"/>
    <s v="OC"/>
    <m/>
    <m/>
    <m/>
    <s v="15-0517-00--0-E"/>
    <m/>
    <s v="ALMACENAMIENTO ADUANAS"/>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
    <n v="0"/>
    <n v="0"/>
    <n v="0"/>
    <n v="321620.06034482759"/>
    <n v="-1"/>
    <d v="1899-12-30T00:00:00"/>
    <m/>
    <x v="0"/>
    <m/>
    <x v="0"/>
    <x v="0"/>
    <x v="0"/>
    <n v="0"/>
    <n v="0"/>
    <n v="0"/>
    <n v="0"/>
    <m/>
    <m/>
    <m/>
    <x v="0"/>
    <s v="SEP"/>
    <m/>
    <m/>
    <s v="INV"/>
    <s v="I"/>
    <s v="NORMAL"/>
    <s v="OC"/>
    <m/>
    <m/>
    <m/>
    <s v="15-0517-00--0-E"/>
    <m/>
    <s v="INGRESO ALMACEN"/>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80"/>
    <n v="0"/>
    <n v="0"/>
    <n v="0"/>
    <n v="0"/>
    <n v="-80"/>
    <d v="1899-12-30T00:00:00"/>
    <m/>
    <x v="0"/>
    <m/>
    <x v="0"/>
    <x v="0"/>
    <x v="0"/>
    <n v="0"/>
    <n v="0"/>
    <n v="0"/>
    <n v="0"/>
    <m/>
    <m/>
    <m/>
    <x v="0"/>
    <s v="DIC"/>
    <m/>
    <m/>
    <s v="INV"/>
    <s v="I"/>
    <s v="NORMAL"/>
    <s v="OC"/>
    <m/>
    <m/>
    <m/>
    <s v="15-0517-00--0-E"/>
    <m/>
    <s v="TRANSPORTE A COLQUIRI"/>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2"/>
    <n v="0"/>
    <n v="0"/>
    <n v="0"/>
    <n v="0"/>
    <n v="-12"/>
    <d v="1899-12-30T00:00:00"/>
    <m/>
    <x v="0"/>
    <m/>
    <x v="0"/>
    <x v="0"/>
    <x v="0"/>
    <n v="0"/>
    <n v="0"/>
    <n v="0"/>
    <n v="0"/>
    <m/>
    <n v="5283"/>
    <d v="2016-02-11T00:00:00"/>
    <x v="0"/>
    <m/>
    <m/>
    <m/>
    <s v="INV"/>
    <s v="I"/>
    <s v="NORMAL"/>
    <s v="OC"/>
    <m/>
    <m/>
    <m/>
    <s v="15-0517-00--0-E"/>
    <m/>
    <s v="COMISIONES BCB"/>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60"/>
    <n v="0"/>
    <n v="0"/>
    <n v="0"/>
    <n v="0"/>
    <n v="-60"/>
    <d v="1899-12-30T00:00:00"/>
    <m/>
    <x v="0"/>
    <m/>
    <x v="0"/>
    <x v="0"/>
    <x v="0"/>
    <n v="0"/>
    <n v="0"/>
    <n v="0"/>
    <n v="0"/>
    <m/>
    <m/>
    <d v="2016-03-07T00:00:00"/>
    <x v="0"/>
    <m/>
    <m/>
    <m/>
    <s v="INV"/>
    <s v="I"/>
    <s v="NORMAL"/>
    <s v="OC"/>
    <m/>
    <m/>
    <m/>
    <s v="15-0517-00--0-E"/>
    <m/>
    <s v="LIQUIDACION ADUANA"/>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00"/>
    <n v="0"/>
    <n v="0"/>
    <n v="0"/>
    <n v="0"/>
    <n v="-100"/>
    <d v="1899-12-30T00:00:00"/>
    <m/>
    <x v="0"/>
    <m/>
    <x v="0"/>
    <x v="0"/>
    <x v="0"/>
    <n v="0"/>
    <n v="0"/>
    <n v="0"/>
    <n v="0"/>
    <m/>
    <m/>
    <d v="2016-03-07T00:00:00"/>
    <x v="0"/>
    <m/>
    <m/>
    <m/>
    <s v="INV"/>
    <s v="I"/>
    <s v="NORMAL"/>
    <s v="OC"/>
    <m/>
    <m/>
    <m/>
    <s v="15-0517-00--0-E"/>
    <m/>
    <s v="DESADUANIZACION MOTOR"/>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40"/>
    <n v="0"/>
    <n v="0"/>
    <n v="0"/>
    <n v="0"/>
    <n v="-40"/>
    <d v="1899-12-30T00:00:00"/>
    <m/>
    <x v="0"/>
    <m/>
    <x v="0"/>
    <x v="0"/>
    <x v="0"/>
    <n v="0"/>
    <n v="0"/>
    <n v="0"/>
    <n v="0"/>
    <m/>
    <m/>
    <d v="2016-03-07T00:00:00"/>
    <x v="0"/>
    <m/>
    <m/>
    <m/>
    <s v="INV"/>
    <s v="I"/>
    <s v="NORMAL"/>
    <s v="OC"/>
    <m/>
    <m/>
    <m/>
    <s v="15-0517-00--0-E"/>
    <m/>
    <s v="ALMACENAMIENTO ADUANAS"/>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2"/>
    <n v="0"/>
    <n v="0"/>
    <n v="0"/>
    <n v="0"/>
    <n v="-2"/>
    <d v="1899-12-30T00:00:00"/>
    <m/>
    <x v="0"/>
    <m/>
    <x v="0"/>
    <x v="0"/>
    <x v="0"/>
    <n v="0"/>
    <n v="0"/>
    <n v="0"/>
    <n v="0"/>
    <m/>
    <m/>
    <d v="2016-03-07T00:00:00"/>
    <x v="0"/>
    <m/>
    <m/>
    <m/>
    <s v="INV"/>
    <s v="I"/>
    <s v="NORMAL"/>
    <s v="OC"/>
    <m/>
    <m/>
    <m/>
    <s v="15-0517-00--0-E"/>
    <m/>
    <s v="OTROS GASTOS"/>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2"/>
    <n v="0"/>
    <n v="0"/>
    <n v="0"/>
    <n v="0"/>
    <n v="-2"/>
    <d v="1899-12-30T00:00:00"/>
    <m/>
    <x v="0"/>
    <m/>
    <x v="0"/>
    <x v="0"/>
    <x v="0"/>
    <n v="0"/>
    <n v="0"/>
    <n v="0"/>
    <n v="0"/>
    <m/>
    <m/>
    <m/>
    <x v="0"/>
    <m/>
    <m/>
    <m/>
    <s v="INV"/>
    <s v="I"/>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00"/>
    <n v="0"/>
    <n v="0"/>
    <n v="0"/>
    <n v="0"/>
    <n v="-100"/>
    <d v="1899-12-30T00:00:00"/>
    <m/>
    <x v="0"/>
    <m/>
    <x v="0"/>
    <x v="0"/>
    <x v="0"/>
    <n v="0"/>
    <n v="0"/>
    <n v="0"/>
    <n v="0"/>
    <m/>
    <m/>
    <m/>
    <x v="0"/>
    <m/>
    <m/>
    <m/>
    <s v="INV"/>
    <s v="I"/>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2"/>
    <n v="0"/>
    <n v="0"/>
    <n v="0"/>
    <n v="0"/>
    <n v="-2"/>
    <d v="1899-12-30T00:00:00"/>
    <m/>
    <x v="0"/>
    <m/>
    <x v="0"/>
    <x v="0"/>
    <x v="0"/>
    <n v="0"/>
    <n v="0"/>
    <n v="0"/>
    <n v="0"/>
    <m/>
    <m/>
    <m/>
    <x v="0"/>
    <m/>
    <m/>
    <m/>
    <s v="INV"/>
    <s v="I"/>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m/>
    <n v="0"/>
    <x v="2"/>
    <x v="10"/>
    <x v="10"/>
    <n v="0"/>
    <x v="5"/>
    <n v="0"/>
    <m/>
    <m/>
    <n v="4"/>
    <n v="0"/>
    <n v="0"/>
    <n v="0"/>
    <n v="0"/>
    <n v="-4"/>
    <d v="1899-12-30T00:00:00"/>
    <m/>
    <x v="0"/>
    <m/>
    <x v="0"/>
    <x v="0"/>
    <x v="0"/>
    <n v="0"/>
    <n v="0"/>
    <n v="0"/>
    <n v="0"/>
    <m/>
    <n v="4606"/>
    <d v="2015-09-01T00:00:00"/>
    <x v="0"/>
    <m/>
    <m/>
    <m/>
    <s v="INV"/>
    <s v="I"/>
    <s v="NORMAL"/>
    <s v="OC"/>
    <m/>
    <m/>
    <m/>
    <s v="15-0517-00--0-E"/>
    <m/>
    <s v="PAGO CARTA DE CREDITO"/>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m/>
    <n v="0"/>
    <x v="2"/>
    <x v="10"/>
    <x v="10"/>
    <n v="0"/>
    <x v="5"/>
    <n v="0"/>
    <m/>
    <m/>
    <n v="14"/>
    <n v="0"/>
    <n v="0"/>
    <n v="0"/>
    <n v="0"/>
    <n v="-14"/>
    <d v="1899-12-30T00:00:00"/>
    <m/>
    <x v="0"/>
    <m/>
    <x v="0"/>
    <x v="0"/>
    <x v="0"/>
    <n v="0"/>
    <n v="0"/>
    <n v="0"/>
    <n v="0"/>
    <m/>
    <n v="4607"/>
    <d v="2015-09-01T00:00:00"/>
    <x v="0"/>
    <m/>
    <m/>
    <m/>
    <s v="INV"/>
    <s v="I"/>
    <s v="NORMAL"/>
    <s v="OC"/>
    <m/>
    <m/>
    <m/>
    <s v="15-0517-00--0-E"/>
    <m/>
    <s v="COMISION EMISION CARTA DE CREDITO BCB"/>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m/>
    <n v="0"/>
    <x v="2"/>
    <x v="10"/>
    <x v="10"/>
    <n v="0"/>
    <x v="5"/>
    <n v="0"/>
    <m/>
    <m/>
    <n v="14"/>
    <n v="0"/>
    <n v="0"/>
    <n v="0"/>
    <n v="0"/>
    <n v="-14"/>
    <d v="2016-05-20T00:00:00"/>
    <m/>
    <x v="0"/>
    <m/>
    <x v="0"/>
    <x v="0"/>
    <x v="0"/>
    <n v="-42510"/>
    <n v="0"/>
    <n v="0"/>
    <n v="0"/>
    <m/>
    <m/>
    <m/>
    <x v="0"/>
    <m/>
    <m/>
    <m/>
    <s v="INV"/>
    <s v="I"/>
    <s v="NORMAL"/>
    <s v="OC"/>
    <m/>
    <m/>
    <m/>
    <s v="15-0517-00--0-E"/>
    <m/>
    <s v="AMPLIACION GG111/2015 28/12/2015"/>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m/>
    <n v="0"/>
    <x v="2"/>
    <x v="10"/>
    <x v="10"/>
    <n v="0"/>
    <x v="5"/>
    <n v="0"/>
    <m/>
    <m/>
    <n v="30"/>
    <n v="0"/>
    <n v="0"/>
    <n v="0"/>
    <n v="0"/>
    <n v="-30"/>
    <d v="2016-05-20T00:00:00"/>
    <m/>
    <x v="0"/>
    <m/>
    <x v="0"/>
    <x v="0"/>
    <x v="0"/>
    <n v="-42510"/>
    <n v="0"/>
    <n v="0"/>
    <n v="0"/>
    <m/>
    <n v="5553"/>
    <d v="2016-04-12T00:00:00"/>
    <x v="0"/>
    <m/>
    <m/>
    <m/>
    <s v="INV"/>
    <s v="I"/>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m/>
    <n v="0"/>
    <x v="2"/>
    <x v="10"/>
    <x v="10"/>
    <n v="0"/>
    <x v="5"/>
    <n v="0"/>
    <m/>
    <m/>
    <n v="20"/>
    <n v="0"/>
    <n v="0"/>
    <n v="0"/>
    <n v="0"/>
    <n v="-20"/>
    <d v="2016-05-20T00:00:00"/>
    <m/>
    <x v="0"/>
    <m/>
    <x v="0"/>
    <x v="0"/>
    <x v="0"/>
    <n v="-42510"/>
    <n v="0"/>
    <n v="0"/>
    <n v="0"/>
    <m/>
    <m/>
    <m/>
    <x v="0"/>
    <s v="JUN"/>
    <m/>
    <m/>
    <s v="INV"/>
    <s v="I"/>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m/>
    <n v="0"/>
    <x v="2"/>
    <x v="10"/>
    <x v="10"/>
    <n v="0"/>
    <x v="5"/>
    <n v="0"/>
    <m/>
    <m/>
    <n v="30"/>
    <n v="0"/>
    <n v="0"/>
    <n v="0"/>
    <n v="0"/>
    <n v="-30"/>
    <d v="1899-12-30T00:00:00"/>
    <m/>
    <x v="0"/>
    <m/>
    <x v="0"/>
    <x v="0"/>
    <x v="0"/>
    <n v="0"/>
    <n v="0"/>
    <n v="0"/>
    <n v="0"/>
    <m/>
    <m/>
    <m/>
    <x v="0"/>
    <s v="JUN"/>
    <m/>
    <m/>
    <s v="INV"/>
    <s v="I"/>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m/>
    <n v="0"/>
    <x v="2"/>
    <x v="10"/>
    <x v="10"/>
    <n v="0"/>
    <x v="5"/>
    <n v="0"/>
    <m/>
    <m/>
    <n v="4"/>
    <n v="0"/>
    <n v="0"/>
    <n v="0"/>
    <n v="0"/>
    <n v="-4"/>
    <d v="1899-12-30T00:00:00"/>
    <m/>
    <x v="0"/>
    <m/>
    <x v="0"/>
    <x v="0"/>
    <x v="0"/>
    <n v="0"/>
    <n v="0"/>
    <n v="0"/>
    <n v="0"/>
    <m/>
    <m/>
    <m/>
    <x v="0"/>
    <m/>
    <m/>
    <m/>
    <s v="INV"/>
    <s v="I"/>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m/>
    <n v="0"/>
    <x v="2"/>
    <x v="10"/>
    <x v="10"/>
    <n v="0"/>
    <x v="5"/>
    <n v="0"/>
    <m/>
    <m/>
    <n v="5"/>
    <n v="0"/>
    <n v="0"/>
    <n v="0"/>
    <n v="0"/>
    <n v="-5"/>
    <d v="1899-12-30T00:00:00"/>
    <m/>
    <x v="0"/>
    <m/>
    <x v="0"/>
    <x v="0"/>
    <x v="0"/>
    <n v="0"/>
    <n v="0"/>
    <n v="0"/>
    <n v="0"/>
    <m/>
    <m/>
    <m/>
    <x v="0"/>
    <m/>
    <m/>
    <m/>
    <s v="INV"/>
    <s v="I"/>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m/>
    <n v="0"/>
    <x v="2"/>
    <x v="10"/>
    <x v="10"/>
    <n v="0"/>
    <x v="5"/>
    <n v="0"/>
    <m/>
    <m/>
    <n v="2"/>
    <n v="0"/>
    <n v="0"/>
    <n v="0"/>
    <n v="0"/>
    <n v="-2"/>
    <d v="1899-12-30T00:00:00"/>
    <m/>
    <x v="0"/>
    <m/>
    <x v="0"/>
    <x v="0"/>
    <x v="0"/>
    <n v="0"/>
    <n v="0"/>
    <n v="0"/>
    <n v="0"/>
    <m/>
    <m/>
    <m/>
    <x v="0"/>
    <m/>
    <m/>
    <m/>
    <s v="INV"/>
    <s v="I"/>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m/>
    <n v="0"/>
    <x v="2"/>
    <x v="10"/>
    <x v="10"/>
    <n v="0"/>
    <x v="5"/>
    <n v="0"/>
    <m/>
    <m/>
    <n v="250"/>
    <n v="0"/>
    <n v="0"/>
    <n v="0"/>
    <n v="0"/>
    <n v="-250"/>
    <d v="1899-12-30T00:00:00"/>
    <m/>
    <x v="0"/>
    <m/>
    <x v="0"/>
    <x v="0"/>
    <x v="0"/>
    <n v="0"/>
    <n v="0"/>
    <n v="0"/>
    <n v="0"/>
    <m/>
    <m/>
    <m/>
    <x v="0"/>
    <m/>
    <m/>
    <m/>
    <s v="INV"/>
    <s v="I"/>
    <s v="NORMAL"/>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216"/>
    <n v="0"/>
    <n v="0"/>
    <n v="0"/>
    <n v="0"/>
    <n v="-216"/>
    <d v="1899-12-30T00:00:00"/>
    <m/>
    <x v="0"/>
    <m/>
    <x v="0"/>
    <x v="0"/>
    <x v="0"/>
    <n v="0"/>
    <n v="0"/>
    <n v="0"/>
    <n v="0"/>
    <m/>
    <m/>
    <m/>
    <x v="0"/>
    <m/>
    <m/>
    <m/>
    <m/>
    <s v="L"/>
    <m/>
    <s v="OC"/>
    <m/>
    <s v="15-0517-00-570122-0-E"/>
    <m/>
    <n v="1753345"/>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
    <n v="0"/>
    <n v="0"/>
    <n v="0"/>
    <n v="0"/>
    <n v="-1"/>
    <d v="1899-12-30T00:00:00"/>
    <m/>
    <x v="0"/>
    <m/>
    <x v="0"/>
    <x v="0"/>
    <x v="0"/>
    <n v="0"/>
    <n v="0"/>
    <n v="0"/>
    <n v="0"/>
    <m/>
    <m/>
    <m/>
    <x v="0"/>
    <s v="ABR"/>
    <m/>
    <m/>
    <m/>
    <s v="L"/>
    <m/>
    <s v="OC"/>
    <m/>
    <s v="15-0517-00-570122-0-E"/>
    <m/>
    <n v="1753345"/>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2"/>
    <n v="0"/>
    <n v="0"/>
    <n v="0"/>
    <n v="0"/>
    <n v="-2"/>
    <d v="1899-12-30T00:00:00"/>
    <m/>
    <x v="0"/>
    <m/>
    <x v="0"/>
    <x v="0"/>
    <x v="0"/>
    <n v="0"/>
    <n v="0"/>
    <n v="0"/>
    <n v="0"/>
    <m/>
    <m/>
    <m/>
    <x v="0"/>
    <m/>
    <m/>
    <m/>
    <m/>
    <s v="L"/>
    <m/>
    <s v="OC"/>
    <m/>
    <s v="15-0517-00-570122-0-E"/>
    <m/>
    <n v="1753345"/>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2"/>
    <n v="0"/>
    <n v="0"/>
    <n v="0"/>
    <n v="0"/>
    <n v="-2"/>
    <d v="1899-12-30T00:00:00"/>
    <m/>
    <x v="0"/>
    <m/>
    <x v="0"/>
    <x v="0"/>
    <x v="0"/>
    <n v="0"/>
    <n v="0"/>
    <n v="0"/>
    <n v="0"/>
    <m/>
    <m/>
    <m/>
    <x v="0"/>
    <s v="ABR"/>
    <m/>
    <m/>
    <m/>
    <s v="L"/>
    <m/>
    <s v="OC"/>
    <m/>
    <s v="15-0517-00-570122-0-E"/>
    <m/>
    <n v="1753345"/>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2"/>
    <n v="0"/>
    <n v="0"/>
    <n v="0"/>
    <n v="0"/>
    <n v="-2"/>
    <d v="1899-12-30T00:00:00"/>
    <m/>
    <x v="0"/>
    <m/>
    <x v="0"/>
    <x v="0"/>
    <x v="0"/>
    <n v="0"/>
    <n v="0"/>
    <n v="0"/>
    <n v="0"/>
    <m/>
    <m/>
    <m/>
    <x v="0"/>
    <m/>
    <m/>
    <m/>
    <m/>
    <s v="L"/>
    <m/>
    <s v="OC"/>
    <m/>
    <s v="15-0517-00-570122-0-E"/>
    <m/>
    <n v="1753345"/>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0"/>
    <n v="0"/>
    <n v="0"/>
    <n v="0"/>
    <n v="0"/>
    <n v="-10"/>
    <d v="1899-12-30T00:00:00"/>
    <m/>
    <x v="0"/>
    <m/>
    <x v="0"/>
    <x v="0"/>
    <x v="0"/>
    <n v="0"/>
    <n v="0"/>
    <n v="0"/>
    <n v="0"/>
    <m/>
    <m/>
    <m/>
    <x v="0"/>
    <s v="ABR"/>
    <m/>
    <m/>
    <m/>
    <s v="L"/>
    <m/>
    <s v="OC"/>
    <m/>
    <s v="15-0517-00-570122-0-E"/>
    <m/>
    <n v="1753345"/>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30"/>
    <n v="0"/>
    <n v="0"/>
    <n v="0"/>
    <n v="0"/>
    <n v="-30"/>
    <d v="2015-12-31T00:00:00"/>
    <m/>
    <x v="0"/>
    <m/>
    <x v="0"/>
    <x v="0"/>
    <x v="0"/>
    <n v="-42369"/>
    <n v="0"/>
    <n v="0"/>
    <n v="0"/>
    <n v="4721"/>
    <n v="4170"/>
    <m/>
    <x v="0"/>
    <s v="MAY"/>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32"/>
    <n v="0"/>
    <n v="0"/>
    <n v="0"/>
    <n v="0"/>
    <n v="-32"/>
    <d v="2015-12-31T00:00:00"/>
    <m/>
    <x v="0"/>
    <m/>
    <x v="0"/>
    <x v="0"/>
    <x v="0"/>
    <n v="-42369"/>
    <n v="0"/>
    <n v="0"/>
    <n v="0"/>
    <n v="4873"/>
    <n v="4309"/>
    <m/>
    <x v="0"/>
    <s v="JUN"/>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16"/>
    <n v="0"/>
    <n v="0"/>
    <n v="0"/>
    <n v="0"/>
    <n v="-16"/>
    <d v="2015-12-31T00:00:00"/>
    <m/>
    <x v="0"/>
    <m/>
    <x v="0"/>
    <x v="0"/>
    <x v="0"/>
    <n v="-42369"/>
    <n v="0"/>
    <n v="0"/>
    <n v="0"/>
    <n v="4987"/>
    <n v="4426"/>
    <m/>
    <x v="0"/>
    <s v="JUL"/>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16"/>
    <n v="0"/>
    <n v="0"/>
    <n v="0"/>
    <n v="0"/>
    <n v="-16"/>
    <d v="2015-12-31T00:00:00"/>
    <m/>
    <x v="0"/>
    <m/>
    <x v="0"/>
    <x v="0"/>
    <x v="0"/>
    <n v="-42369"/>
    <n v="0"/>
    <n v="0"/>
    <n v="0"/>
    <n v="5118"/>
    <n v="4530"/>
    <m/>
    <x v="0"/>
    <s v="JUL"/>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3"/>
    <n v="0"/>
    <n v="0"/>
    <n v="0"/>
    <n v="0"/>
    <n v="-3"/>
    <d v="1899-12-30T00:00:00"/>
    <m/>
    <x v="0"/>
    <m/>
    <x v="0"/>
    <x v="0"/>
    <x v="0"/>
    <n v="0"/>
    <n v="0"/>
    <n v="0"/>
    <n v="0"/>
    <n v="5309"/>
    <n v="4716"/>
    <m/>
    <x v="0"/>
    <s v="AGO"/>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0"/>
    <n v="0"/>
    <n v="0"/>
    <n v="0"/>
    <n v="0"/>
    <n v="0"/>
    <d v="1899-12-30T00:00:00"/>
    <m/>
    <x v="0"/>
    <m/>
    <x v="0"/>
    <x v="0"/>
    <x v="0"/>
    <n v="0"/>
    <n v="0"/>
    <n v="0"/>
    <n v="0"/>
    <n v="5381"/>
    <n v="4778"/>
    <m/>
    <x v="0"/>
    <s v="SEP"/>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6"/>
    <n v="0"/>
    <n v="0"/>
    <n v="0"/>
    <n v="0"/>
    <n v="-6"/>
    <d v="1899-12-30T00:00:00"/>
    <m/>
    <x v="0"/>
    <m/>
    <x v="0"/>
    <x v="0"/>
    <x v="0"/>
    <n v="0"/>
    <n v="0"/>
    <n v="0"/>
    <n v="0"/>
    <n v="5483"/>
    <n v="4981"/>
    <m/>
    <x v="0"/>
    <s v="OCT"/>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2"/>
    <n v="0"/>
    <n v="0"/>
    <n v="0"/>
    <n v="0"/>
    <n v="-2"/>
    <d v="1899-12-30T00:00:00"/>
    <m/>
    <x v="0"/>
    <m/>
    <x v="0"/>
    <x v="0"/>
    <x v="0"/>
    <n v="0"/>
    <n v="0"/>
    <n v="0"/>
    <n v="0"/>
    <n v="5667"/>
    <n v="5070"/>
    <m/>
    <x v="0"/>
    <s v="NOV"/>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6"/>
    <n v="0"/>
    <n v="0"/>
    <n v="0"/>
    <n v="0"/>
    <n v="-6"/>
    <d v="1899-12-30T00:00:00"/>
    <m/>
    <x v="0"/>
    <m/>
    <x v="0"/>
    <x v="0"/>
    <x v="0"/>
    <n v="0"/>
    <n v="0"/>
    <n v="0"/>
    <n v="0"/>
    <m/>
    <m/>
    <m/>
    <x v="0"/>
    <s v="DIC"/>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8"/>
    <n v="0"/>
    <n v="0"/>
    <n v="0"/>
    <n v="0"/>
    <n v="-8"/>
    <d v="1899-12-30T00:00:00"/>
    <m/>
    <x v="0"/>
    <m/>
    <x v="0"/>
    <x v="0"/>
    <x v="0"/>
    <n v="0"/>
    <n v="0"/>
    <n v="0"/>
    <n v="0"/>
    <n v="4721"/>
    <n v="4170"/>
    <m/>
    <x v="0"/>
    <s v="MAY"/>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4"/>
    <x v="5"/>
    <n v="0"/>
    <m/>
    <m/>
    <n v="4"/>
    <n v="0"/>
    <n v="0"/>
    <n v="0"/>
    <n v="0"/>
    <n v="0"/>
    <d v="1899-12-30T00:00:00"/>
    <m/>
    <x v="0"/>
    <m/>
    <x v="0"/>
    <x v="0"/>
    <x v="0"/>
    <n v="0"/>
    <n v="0"/>
    <n v="0"/>
    <n v="0"/>
    <n v="4873"/>
    <n v="4309"/>
    <m/>
    <x v="0"/>
    <s v="JUN"/>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0"/>
    <n v="0"/>
    <n v="0"/>
    <n v="0"/>
    <n v="0"/>
    <n v="0"/>
    <d v="1899-12-30T00:00:00"/>
    <m/>
    <x v="0"/>
    <m/>
    <x v="0"/>
    <x v="0"/>
    <x v="0"/>
    <n v="0"/>
    <n v="0"/>
    <n v="0"/>
    <n v="0"/>
    <n v="4987"/>
    <n v="4426"/>
    <m/>
    <x v="0"/>
    <s v="JUL"/>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5"/>
    <n v="0"/>
    <n v="0"/>
    <n v="0"/>
    <n v="0"/>
    <n v="-5"/>
    <d v="1899-12-30T00:00:00"/>
    <m/>
    <x v="0"/>
    <m/>
    <x v="0"/>
    <x v="0"/>
    <x v="0"/>
    <n v="0"/>
    <n v="0"/>
    <n v="0"/>
    <n v="0"/>
    <n v="5118"/>
    <n v="4530"/>
    <m/>
    <x v="0"/>
    <s v="JUL"/>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5"/>
    <n v="0"/>
    <n v="0"/>
    <n v="0"/>
    <n v="0"/>
    <n v="-5"/>
    <d v="1899-12-30T00:00:00"/>
    <m/>
    <x v="0"/>
    <m/>
    <x v="0"/>
    <x v="0"/>
    <x v="0"/>
    <n v="0"/>
    <n v="0"/>
    <n v="0"/>
    <n v="0"/>
    <n v="5309"/>
    <n v="4716"/>
    <m/>
    <x v="0"/>
    <s v="AGO"/>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5"/>
    <n v="0"/>
    <n v="0"/>
    <n v="0"/>
    <n v="0"/>
    <n v="-5"/>
    <d v="1899-12-30T00:00:00"/>
    <m/>
    <x v="0"/>
    <m/>
    <x v="0"/>
    <x v="0"/>
    <x v="0"/>
    <n v="0"/>
    <n v="0"/>
    <n v="0"/>
    <n v="0"/>
    <n v="5381"/>
    <n v="4778"/>
    <m/>
    <x v="0"/>
    <s v="SEP"/>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4"/>
    <n v="0"/>
    <n v="0"/>
    <n v="0"/>
    <n v="0"/>
    <n v="-4"/>
    <d v="1899-12-30T00:00:00"/>
    <m/>
    <x v="0"/>
    <m/>
    <x v="0"/>
    <x v="0"/>
    <x v="0"/>
    <n v="0"/>
    <n v="0"/>
    <n v="0"/>
    <n v="0"/>
    <n v="5483"/>
    <n v="4981"/>
    <m/>
    <x v="0"/>
    <s v="OCT"/>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6"/>
    <n v="0"/>
    <n v="0"/>
    <n v="0"/>
    <n v="0"/>
    <n v="-6"/>
    <d v="1899-12-30T00:00:00"/>
    <m/>
    <x v="0"/>
    <m/>
    <x v="0"/>
    <x v="0"/>
    <x v="0"/>
    <n v="0"/>
    <n v="0"/>
    <n v="0"/>
    <n v="0"/>
    <n v="5667"/>
    <n v="5070"/>
    <m/>
    <x v="0"/>
    <s v="NOV"/>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8"/>
    <n v="0"/>
    <x v="5"/>
    <n v="0"/>
    <m/>
    <m/>
    <n v="0"/>
    <n v="0"/>
    <n v="0"/>
    <n v="0"/>
    <n v="0"/>
    <n v="0"/>
    <d v="1899-12-30T00:00:00"/>
    <m/>
    <x v="0"/>
    <m/>
    <x v="0"/>
    <x v="0"/>
    <x v="0"/>
    <n v="0"/>
    <n v="0"/>
    <n v="0"/>
    <n v="0"/>
    <m/>
    <m/>
    <m/>
    <x v="0"/>
    <s v="DIC"/>
    <m/>
    <m/>
    <m/>
    <s v="L"/>
    <s v="NORMAL"/>
    <s v="OC"/>
    <n v="314988"/>
    <n v="1772184"/>
    <m/>
    <s v="15-0517-00-571237-0-E "/>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s v="15-0517-00-580540-0-E"/>
    <m/>
    <n v="1792340"/>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4"/>
    <n v="0"/>
    <n v="0"/>
    <n v="0"/>
    <n v="0"/>
    <n v="-4"/>
    <d v="1899-12-30T00:00:00"/>
    <m/>
    <x v="0"/>
    <m/>
    <x v="0"/>
    <x v="0"/>
    <x v="0"/>
    <n v="0"/>
    <n v="0"/>
    <n v="0"/>
    <n v="0"/>
    <m/>
    <m/>
    <m/>
    <x v="0"/>
    <m/>
    <m/>
    <m/>
    <m/>
    <s v="L"/>
    <s v="NORMAL"/>
    <s v="OC"/>
    <m/>
    <s v="15-0517-00-580540-0-E"/>
    <m/>
    <n v="1792340"/>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4"/>
    <n v="0"/>
    <n v="0"/>
    <n v="0"/>
    <n v="0"/>
    <n v="-4"/>
    <d v="1899-12-30T00:00:00"/>
    <m/>
    <x v="0"/>
    <m/>
    <x v="0"/>
    <x v="0"/>
    <x v="0"/>
    <n v="0"/>
    <n v="0"/>
    <n v="0"/>
    <n v="0"/>
    <m/>
    <m/>
    <m/>
    <x v="0"/>
    <m/>
    <m/>
    <m/>
    <s v="GASTO"/>
    <s v="L"/>
    <m/>
    <s v="OC"/>
    <n v="79"/>
    <s v="15-0517-00-570302-0-E"/>
    <m/>
    <n v="1754047"/>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s v="15-0517-00-568958-0-E"/>
    <m/>
    <n v="1765777"/>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2"/>
    <n v="0"/>
    <n v="0"/>
    <n v="0"/>
    <n v="0"/>
    <n v="-12"/>
    <d v="1899-12-30T00:00:00"/>
    <m/>
    <x v="0"/>
    <m/>
    <x v="0"/>
    <x v="0"/>
    <x v="0"/>
    <n v="0"/>
    <n v="0"/>
    <n v="0"/>
    <n v="0"/>
    <m/>
    <m/>
    <m/>
    <x v="0"/>
    <m/>
    <m/>
    <m/>
    <m/>
    <s v="L"/>
    <s v="NORMAL"/>
    <s v="OC"/>
    <m/>
    <s v="15-0517-00-568958-0-E"/>
    <m/>
    <n v="1765777"/>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4"/>
    <n v="0"/>
    <n v="0"/>
    <n v="0"/>
    <n v="0"/>
    <n v="-4"/>
    <d v="1899-12-30T00:00:00"/>
    <m/>
    <x v="0"/>
    <m/>
    <x v="0"/>
    <x v="0"/>
    <x v="0"/>
    <n v="0"/>
    <n v="0"/>
    <n v="0"/>
    <n v="0"/>
    <m/>
    <m/>
    <m/>
    <x v="0"/>
    <m/>
    <m/>
    <m/>
    <m/>
    <s v="L"/>
    <s v="NORMAL"/>
    <s v="OC"/>
    <m/>
    <s v="15-0517-00-568958-0-E"/>
    <m/>
    <n v="1765777"/>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s v="15-0517-00-568958-0-E"/>
    <m/>
    <n v="1765777"/>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s v="15-0517-00-568958-0-E"/>
    <m/>
    <n v="1765777"/>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50"/>
    <n v="0"/>
    <n v="0"/>
    <n v="0"/>
    <n v="0"/>
    <n v="-50"/>
    <d v="1899-12-30T00:00:00"/>
    <m/>
    <x v="0"/>
    <m/>
    <x v="0"/>
    <x v="0"/>
    <x v="0"/>
    <n v="0"/>
    <n v="0"/>
    <n v="0"/>
    <n v="0"/>
    <m/>
    <m/>
    <m/>
    <x v="0"/>
    <m/>
    <m/>
    <m/>
    <m/>
    <s v="L"/>
    <s v="NORMAL"/>
    <s v="OC"/>
    <m/>
    <s v="15-0517-00-568958-0-E"/>
    <m/>
    <n v="1765777"/>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11"/>
    <n v="0"/>
    <n v="0"/>
    <n v="0"/>
    <n v="0"/>
    <n v="-11"/>
    <d v="1899-12-30T00:00:00"/>
    <m/>
    <x v="0"/>
    <m/>
    <x v="0"/>
    <x v="0"/>
    <x v="0"/>
    <n v="0"/>
    <n v="0"/>
    <n v="0"/>
    <n v="0"/>
    <m/>
    <m/>
    <m/>
    <x v="0"/>
    <m/>
    <m/>
    <m/>
    <m/>
    <s v="L"/>
    <s v="NORMAL"/>
    <s v="OC"/>
    <m/>
    <s v="15-0517-00-568958-0-E"/>
    <m/>
    <n v="1765777"/>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s v="15-0517-00-568958-0-E"/>
    <m/>
    <n v="1765777"/>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s v="15-0517-00-568958-0-E"/>
    <m/>
    <n v="1765777"/>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m/>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8"/>
    <n v="0"/>
    <n v="0"/>
    <n v="0"/>
    <n v="0"/>
    <n v="-8"/>
    <d v="1899-12-30T00:00:00"/>
    <m/>
    <x v="0"/>
    <m/>
    <x v="0"/>
    <x v="0"/>
    <x v="0"/>
    <n v="0"/>
    <n v="0"/>
    <n v="0"/>
    <n v="0"/>
    <m/>
    <m/>
    <m/>
    <x v="0"/>
    <m/>
    <m/>
    <m/>
    <m/>
    <s v="L"/>
    <m/>
    <s v="OC"/>
    <m/>
    <m/>
    <m/>
    <s v="15-0517-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2"/>
    <n v="0"/>
    <n v="0"/>
    <n v="0"/>
    <n v="0"/>
    <n v="-2"/>
    <d v="1899-12-30T00:00:00"/>
    <m/>
    <x v="0"/>
    <m/>
    <x v="0"/>
    <x v="0"/>
    <x v="0"/>
    <n v="0"/>
    <n v="0"/>
    <n v="0"/>
    <n v="0"/>
    <m/>
    <m/>
    <m/>
    <x v="0"/>
    <m/>
    <m/>
    <m/>
    <s v="GASTO"/>
    <s v="L"/>
    <m/>
    <s v="OC"/>
    <m/>
    <n v="1751220"/>
    <n v="1751224"/>
    <s v="15-0517-00-569500-0-E"/>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s v="15-0517-00-569496-0-E"/>
    <m/>
    <n v="1776218"/>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s v="15-0517-00-569496-0-E"/>
    <m/>
    <n v="1776218"/>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0"/>
    <n v="0"/>
    <n v="0"/>
    <n v="0"/>
    <n v="0"/>
    <n v="0"/>
    <d v="1899-12-30T00:00:00"/>
    <m/>
    <x v="0"/>
    <m/>
    <x v="0"/>
    <x v="0"/>
    <x v="0"/>
    <n v="0"/>
    <n v="0"/>
    <n v="0"/>
    <n v="0"/>
    <m/>
    <m/>
    <m/>
    <x v="0"/>
    <m/>
    <m/>
    <m/>
    <m/>
    <s v="L"/>
    <s v="NORMAL"/>
    <s v="OC"/>
    <m/>
    <s v="15-0517-00-569496-0-E"/>
    <m/>
    <n v="1776218"/>
    <m/>
    <m/>
  </r>
  <r>
    <x v="0"/>
    <x v="88"/>
    <x v="0"/>
    <s v="COTIZACION"/>
    <m/>
    <m/>
    <s v="CO42-CRISTHIAN VILLEGAS"/>
    <x v="20"/>
    <e v="#N/A"/>
    <x v="5"/>
    <x v="10"/>
    <x v="86"/>
    <m/>
    <m/>
    <x v="0"/>
    <m/>
    <x v="88"/>
    <m/>
    <x v="2"/>
    <x v="9"/>
    <x v="14"/>
    <x v="9"/>
    <x v="0"/>
    <x v="10"/>
    <x v="4"/>
    <x v="30"/>
    <x v="0"/>
    <x v="2"/>
    <x v="2"/>
    <x v="16"/>
    <x v="19"/>
    <x v="15"/>
    <m/>
    <x v="11"/>
    <x v="9"/>
    <x v="11"/>
    <x v="11"/>
    <x v="11"/>
    <m/>
    <x v="11"/>
    <x v="3"/>
    <x v="9"/>
    <x v="0"/>
    <m/>
    <x v="6"/>
    <m/>
    <x v="6"/>
    <x v="3"/>
    <s v="COLQUIRI"/>
    <m/>
    <m/>
    <x v="88"/>
    <n v="0"/>
    <n v="0"/>
    <x v="2"/>
    <x v="10"/>
    <x v="10"/>
    <n v="0"/>
    <x v="5"/>
    <n v="0"/>
    <m/>
    <m/>
    <n v="2"/>
    <n v="0"/>
    <n v="0"/>
    <n v="0"/>
    <n v="0"/>
    <n v="-2"/>
    <d v="1899-12-30T00:00:00"/>
    <m/>
    <x v="0"/>
    <m/>
    <x v="0"/>
    <x v="0"/>
    <x v="0"/>
    <n v="0"/>
    <n v="0"/>
    <n v="0"/>
    <n v="0"/>
    <m/>
    <m/>
    <m/>
    <x v="0"/>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5B1C697-C24B-43E9-A7E8-96598965E6E0}" name="TablaDinámica2" cacheId="91"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3"/>
        <item h="1" m="1" x="4"/>
        <item h="1" m="1" x="5"/>
        <item h="1" m="1" x="1"/>
        <item m="1" x="2"/>
        <item x="0"/>
      </items>
    </pivotField>
    <pivotField axis="axisPage" compact="0" outline="0" showAll="0">
      <items count="985">
        <item m="1" x="89"/>
        <item m="1" x="836"/>
        <item m="1" x="654"/>
        <item m="1" x="626"/>
        <item m="1" x="546"/>
        <item m="1" x="532"/>
        <item m="1" x="519"/>
        <item m="1" x="954"/>
        <item m="1" x="473"/>
        <item m="1" x="689"/>
        <item m="1" x="939"/>
        <item m="1" x="613"/>
        <item m="1" x="853"/>
        <item m="1" x="364"/>
        <item m="1" x="599"/>
        <item m="1" x="681"/>
        <item m="1" x="806"/>
        <item m="1" x="213"/>
        <item m="1" x="450"/>
        <item m="1" x="664"/>
        <item m="1" x="788"/>
        <item m="1" x="919"/>
        <item m="1" x="118"/>
        <item m="1" x="200"/>
        <item m="1" x="432"/>
        <item m="1" x="771"/>
        <item m="1" x="900"/>
        <item m="1" x="107"/>
        <item m="1" x="284"/>
        <item m="1" x="413"/>
        <item m="1" x="533"/>
        <item m="1" x="634"/>
        <item m="1" x="752"/>
        <item m="1" x="881"/>
        <item m="1" x="96"/>
        <item m="1" x="520"/>
        <item m="1" x="620"/>
        <item m="1" x="736"/>
        <item m="1" x="864"/>
        <item m="1" x="979"/>
        <item m="1" x="167"/>
        <item m="1" x="256"/>
        <item m="1" x="374"/>
        <item m="1" x="505"/>
        <item m="1" x="606"/>
        <item m="1" x="718"/>
        <item m="1" x="844"/>
        <item m="1" x="967"/>
        <item m="1" x="155"/>
        <item m="1" x="355"/>
        <item m="1" x="580"/>
        <item m="1" x="132"/>
        <item m="1" x="219"/>
        <item m="1" x="319"/>
        <item m="1" x="387"/>
        <item m="1" x="567"/>
        <item m="1" x="673"/>
        <item m="1" x="730"/>
        <item m="1" x="795"/>
        <item m="1" x="857"/>
        <item m="1" x="368"/>
        <item m="1" x="440"/>
        <item m="1" x="500"/>
        <item m="1" x="553"/>
        <item m="1" x="603"/>
        <item m="1" x="657"/>
        <item m="1" x="715"/>
        <item m="1" x="778"/>
        <item m="1" x="839"/>
        <item m="1" x="908"/>
        <item m="1" x="110"/>
        <item m="1" x="151"/>
        <item m="1" x="193"/>
        <item m="1" x="240"/>
        <item m="1" x="289"/>
        <item m="1" x="349"/>
        <item m="1" x="421"/>
        <item m="1" x="485"/>
        <item m="1" x="539"/>
        <item m="1" x="589"/>
        <item m="1" x="643"/>
        <item m="1" x="700"/>
        <item m="1" x="760"/>
        <item m="1" x="824"/>
        <item m="1" x="889"/>
        <item m="1" x="950"/>
        <item m="1" x="100"/>
        <item m="1" x="140"/>
        <item m="1" x="182"/>
        <item m="1" x="228"/>
        <item m="1" x="275"/>
        <item m="1" x="332"/>
        <item m="1" x="403"/>
        <item m="1" x="470"/>
        <item m="1" x="526"/>
        <item m="1" x="577"/>
        <item m="1" x="628"/>
        <item m="1" x="685"/>
        <item m="1" x="744"/>
        <item m="1" x="809"/>
        <item m="1" x="872"/>
        <item m="1" x="936"/>
        <item m="1" x="983"/>
        <item m="1" x="129"/>
        <item m="1" x="172"/>
        <item m="1" x="215"/>
        <item m="1" x="263"/>
        <item m="1" x="316"/>
        <item m="1" x="384"/>
        <item m="1" x="454"/>
        <item m="1" x="512"/>
        <item m="1" x="564"/>
        <item m="1" x="615"/>
        <item m="1" x="668"/>
        <item m="1" x="727"/>
        <item m="1" x="792"/>
        <item m="1" x="854"/>
        <item m="1" x="922"/>
        <item m="1" x="972"/>
        <item m="1" x="120"/>
        <item m="1" x="162"/>
        <item m="1" x="203"/>
        <item m="1" x="251"/>
        <item m="1" x="302"/>
        <item m="1" x="365"/>
        <item m="1" x="436"/>
        <item m="1" x="497"/>
        <item m="1" x="550"/>
        <item m="1" x="600"/>
        <item m="1" x="652"/>
        <item m="1" x="712"/>
        <item m="1" x="775"/>
        <item m="1" x="837"/>
        <item m="1" x="904"/>
        <item m="1" x="960"/>
        <item m="1" x="109"/>
        <item m="1" x="150"/>
        <item m="1" x="191"/>
        <item m="1" x="239"/>
        <item m="1" x="288"/>
        <item m="1" x="348"/>
        <item m="1" x="418"/>
        <item m="1" x="483"/>
        <item m="1" x="537"/>
        <item m="1" x="588"/>
        <item m="1" x="638"/>
        <item m="1" x="698"/>
        <item m="1" x="758"/>
        <item m="1" x="823"/>
        <item m="1" x="887"/>
        <item m="1" x="949"/>
        <item m="1" x="99"/>
        <item m="1" x="139"/>
        <item m="1" x="180"/>
        <item m="1" x="227"/>
        <item m="1" x="274"/>
        <item m="1" x="331"/>
        <item m="1" x="400"/>
        <item m="1" x="469"/>
        <item m="1" x="524"/>
        <item m="1" x="575"/>
        <item m="1" x="624"/>
        <item m="1" x="683"/>
        <item m="1" x="742"/>
        <item m="1" x="808"/>
        <item m="1" x="870"/>
        <item m="1" x="935"/>
        <item m="1" x="982"/>
        <item m="1" x="128"/>
        <item m="1" x="148"/>
        <item m="1" x="170"/>
        <item m="1" x="190"/>
        <item m="1" x="214"/>
        <item m="1" x="238"/>
        <item m="1" x="636"/>
        <item m="1" x="696"/>
        <item m="1" x="725"/>
        <item x="88"/>
        <item m="1" x="336"/>
        <item m="1" x="612"/>
        <item m="1" x="117"/>
        <item m="1" x="106"/>
        <item m="1" x="966"/>
        <item m="1" x="598"/>
        <item m="1" x="640"/>
        <item m="1" x="438"/>
        <item m="1" x="138"/>
        <item m="1" x="733"/>
        <item m="1" x="805"/>
        <item m="1" x="394"/>
        <item m="1" x="924"/>
        <item m="1" x="262"/>
        <item m="1" x="287"/>
        <item m="1" x="314"/>
        <item m="1" x="345"/>
        <item m="1" x="380"/>
        <item m="1" x="416"/>
        <item m="1" x="451"/>
        <item m="1" x="480"/>
        <item m="1" x="509"/>
        <item m="1" x="535"/>
        <item m="1" x="561"/>
        <item m="1" x="585"/>
        <item m="1" x="610"/>
        <item m="1" x="665"/>
        <item m="1" x="756"/>
        <item m="1" x="789"/>
        <item m="1" x="821"/>
        <item m="1" x="851"/>
        <item m="1" x="885"/>
        <item m="1" x="920"/>
        <item m="1" x="947"/>
        <item m="1" x="971"/>
        <item m="1" x="98"/>
        <item m="1" x="119"/>
        <item m="1" x="137"/>
        <item m="1" x="159"/>
        <item m="1" x="179"/>
        <item m="1" x="202"/>
        <item m="1" x="226"/>
        <item m="1" x="250"/>
        <item m="1" x="273"/>
        <item m="1" x="301"/>
        <item m="1" x="328"/>
        <item m="1" x="362"/>
        <item m="1" x="398"/>
        <item m="1" x="434"/>
        <item m="1" x="465"/>
        <item m="1" x="299"/>
        <item m="1" x="494"/>
        <item m="1" x="522"/>
        <item m="1" x="548"/>
        <item m="1" x="572"/>
        <item m="1" x="596"/>
        <item m="1" x="622"/>
        <item m="1" x="650"/>
        <item m="1" x="679"/>
        <item m="1" x="709"/>
        <item m="1" x="739"/>
        <item m="1" x="772"/>
        <item m="1" x="803"/>
        <item m="1" x="547"/>
        <item m="1" x="330"/>
        <item m="1" x="834"/>
        <item m="1" x="867"/>
        <item m="1" x="901"/>
        <item m="1" x="932"/>
        <item m="1" x="959"/>
        <item m="1" x="981"/>
        <item m="1" x="108"/>
        <item m="1" x="126"/>
        <item m="1" x="147"/>
        <item m="1" x="169"/>
        <item m="1" x="188"/>
        <item m="1" x="211"/>
        <item m="1" x="236"/>
        <item m="1" x="260"/>
        <item m="1" x="285"/>
        <item m="1" x="312"/>
        <item m="1" x="343"/>
        <item m="1" x="378"/>
        <item m="1" x="414"/>
        <item m="1" x="448"/>
        <item m="1" x="479"/>
        <item m="1" x="508"/>
        <item m="1" x="534"/>
        <item m="1" x="558"/>
        <item m="1" x="584"/>
        <item m="1" x="609"/>
        <item m="1" x="635"/>
        <item m="1" x="662"/>
        <item m="1" x="694"/>
        <item m="1" x="723"/>
        <item m="1" x="754"/>
        <item m="1" x="786"/>
        <item m="1" x="819"/>
        <item m="1" x="849"/>
        <item m="1" x="883"/>
        <item m="1" x="917"/>
        <item m="1" x="946"/>
        <item m="1" x="970"/>
        <item m="1" x="97"/>
        <item m="1" x="116"/>
        <item m="1" x="160"/>
        <item m="1" x="171"/>
        <item m="1" x="467"/>
        <item m="1" x="136"/>
        <item m="1" x="158"/>
        <item m="1" x="178"/>
        <item m="1" x="199"/>
        <item m="1" x="223"/>
        <item m="1" x="247"/>
        <item m="1" x="270"/>
        <item m="1" x="297"/>
        <item m="1" x="325"/>
        <item m="1" x="359"/>
        <item m="1" x="395"/>
        <item m="1" x="430"/>
        <item m="1" x="463"/>
        <item m="1" x="493"/>
        <item m="1" x="521"/>
        <item m="1" x="545"/>
        <item m="1" x="571"/>
        <item m="1" x="595"/>
        <item m="1" x="621"/>
        <item m="1" x="649"/>
        <item m="1" x="677"/>
        <item m="1" x="707"/>
        <item m="1" x="737"/>
        <item m="1" x="768"/>
        <item m="1" x="802"/>
        <item m="1" x="832"/>
        <item m="1" x="865"/>
        <item m="1" x="898"/>
        <item m="1" x="930"/>
        <item m="1" x="958"/>
        <item m="1" x="980"/>
        <item m="1" x="105"/>
        <item m="1" x="125"/>
        <item m="1" x="146"/>
        <item m="1" x="168"/>
        <item m="1" x="187"/>
        <item m="1" x="210"/>
        <item m="1" x="234"/>
        <item m="1" x="258"/>
        <item m="1" x="282"/>
        <item m="1" x="310"/>
        <item m="1" x="341"/>
        <item m="1" x="376"/>
        <item m="1" x="411"/>
        <item m="1" x="446"/>
        <item m="1" x="478"/>
        <item m="1" x="507"/>
        <item m="1" x="531"/>
        <item m="1" x="557"/>
        <item m="1" x="583"/>
        <item m="1" x="608"/>
        <item m="1" x="633"/>
        <item m="1" x="661"/>
        <item m="1" x="692"/>
        <item m="1" x="720"/>
        <item m="1" x="750"/>
        <item m="1" x="783"/>
        <item m="1" x="816"/>
        <item m="1" x="846"/>
        <item m="1" x="879"/>
        <item m="1" x="914"/>
        <item m="1" x="944"/>
        <item m="1" x="968"/>
        <item m="1" x="93"/>
        <item m="1" x="114"/>
        <item m="1" x="134"/>
        <item m="1" x="156"/>
        <item m="1" x="176"/>
        <item m="1" x="231"/>
        <item m="1" x="197"/>
        <item m="1" x="221"/>
        <item m="1" x="244"/>
        <item m="1" x="267"/>
        <item m="1" x="294"/>
        <item m="1" x="323"/>
        <item m="1" x="356"/>
        <item m="1" x="391"/>
        <item m="1" x="427"/>
        <item m="1" x="460"/>
        <item m="1" x="491"/>
        <item m="1" x="517"/>
        <item m="1" x="543"/>
        <item m="1" x="569"/>
        <item m="1" x="593"/>
        <item m="1" x="619"/>
        <item m="1" x="647"/>
        <item m="1" x="675"/>
        <item m="1" x="705"/>
        <item m="1" x="732"/>
        <item m="1" x="765"/>
        <item m="1" x="799"/>
        <item m="1" x="829"/>
        <item m="1" x="861"/>
        <item m="1" x="895"/>
        <item m="1" x="928"/>
        <item m="1" x="956"/>
        <item m="1" x="976"/>
        <item m="1" x="103"/>
        <item m="1" x="123"/>
        <item m="1" x="144"/>
        <item m="1" x="165"/>
        <item m="1" x="185"/>
        <item m="1" x="208"/>
        <item m="1" x="232"/>
        <item m="1" x="254"/>
        <item m="1" x="278"/>
        <item m="1" x="306"/>
        <item m="1" x="337"/>
        <item m="1" x="371"/>
        <item m="1" x="407"/>
        <item m="1" x="442"/>
        <item m="1" x="474"/>
        <item m="1" x="502"/>
        <item m="1" x="529"/>
        <item m="1" x="555"/>
        <item m="1" x="581"/>
        <item m="1" x="605"/>
        <item m="1" x="631"/>
        <item m="1" x="659"/>
        <item m="1" x="690"/>
        <item m="1" x="717"/>
        <item m="1" x="747"/>
        <item m="1" x="780"/>
        <item m="1" x="813"/>
        <item m="1" x="842"/>
        <item m="1" x="876"/>
        <item m="1" x="911"/>
        <item m="1" x="941"/>
        <item m="1" x="964"/>
        <item m="1" x="92"/>
        <item m="1" x="113"/>
        <item m="1" x="133"/>
        <item m="1" x="154"/>
        <item m="1" x="175"/>
        <item m="1" x="196"/>
        <item m="1" x="220"/>
        <item m="1" x="243"/>
        <item m="1" x="266"/>
        <item m="1" x="292"/>
        <item m="1" x="321"/>
        <item m="1" x="353"/>
        <item m="1" x="389"/>
        <item m="1" x="425"/>
        <item m="1" x="458"/>
        <item m="1" x="488"/>
        <item m="1" x="515"/>
        <item m="1" x="542"/>
        <item m="1" x="568"/>
        <item m="1" x="592"/>
        <item m="1" x="618"/>
        <item m="1" x="646"/>
        <item m="1" x="674"/>
        <item m="1" x="703"/>
        <item m="1" x="731"/>
        <item m="1" x="763"/>
        <item m="1" x="796"/>
        <item m="1" x="827"/>
        <item m="1" x="858"/>
        <item m="1" x="892"/>
        <item m="1" x="926"/>
        <item m="1" x="940"/>
        <item m="1" x="953"/>
        <item m="1" x="962"/>
        <item m="1" x="974"/>
        <item m="1" x="91"/>
        <item m="1" x="102"/>
        <item m="1" x="112"/>
        <item m="1" x="122"/>
        <item m="1" x="131"/>
        <item m="1" x="587"/>
        <item m="1" x="142"/>
        <item m="1" x="153"/>
        <item m="1" x="164"/>
        <item m="1" x="174"/>
        <item m="1" x="184"/>
        <item m="1" x="195"/>
        <item m="1" x="207"/>
        <item m="1" x="218"/>
        <item m="1" x="230"/>
        <item m="1" x="242"/>
        <item m="1" x="253"/>
        <item m="1" x="265"/>
        <item m="1" x="277"/>
        <item m="1" x="291"/>
        <item m="1" x="304"/>
        <item m="1" x="318"/>
        <item m="1" x="334"/>
        <item m="1" x="351"/>
        <item m="1" x="369"/>
        <item m="1" x="386"/>
        <item m="1" x="405"/>
        <item m="1" x="423"/>
        <item m="1" x="441"/>
        <item m="1" x="457"/>
        <item m="1" x="472"/>
        <item m="1" x="487"/>
        <item m="1" x="501"/>
        <item m="1" x="514"/>
        <item m="1" x="528"/>
        <item m="1" x="541"/>
        <item m="1" x="554"/>
        <item m="1" x="566"/>
        <item m="1" x="579"/>
        <item m="1" x="591"/>
        <item m="1" x="604"/>
        <item m="1" x="617"/>
        <item m="1" x="630"/>
        <item m="1" x="645"/>
        <item m="1" x="658"/>
        <item m="1" x="672"/>
        <item m="1" x="687"/>
        <item m="1" x="702"/>
        <item m="1" x="716"/>
        <item m="1" x="729"/>
        <item m="1" x="746"/>
        <item m="1" x="762"/>
        <item m="1" x="779"/>
        <item m="1" x="794"/>
        <item m="1" x="811"/>
        <item m="1" x="826"/>
        <item m="1" x="840"/>
        <item m="1" x="856"/>
        <item m="1" x="671"/>
        <item m="1" x="560"/>
        <item m="1" x="910"/>
        <item m="1" x="874"/>
        <item m="1" x="891"/>
        <item m="1" x="909"/>
        <item m="1" x="925"/>
        <item m="1" x="938"/>
        <item m="1" x="952"/>
        <item m="1" x="961"/>
        <item m="1" x="973"/>
        <item m="1" x="90"/>
        <item m="1" x="101"/>
        <item m="1" x="111"/>
        <item m="1" x="121"/>
        <item m="1" x="130"/>
        <item m="1" x="141"/>
        <item m="1" x="152"/>
        <item m="1" x="163"/>
        <item m="1" x="173"/>
        <item m="1" x="183"/>
        <item m="1" x="769"/>
        <item m="1" x="688"/>
        <item m="1" x="206"/>
        <item m="1" x="194"/>
        <item m="1" x="205"/>
        <item m="1" x="216"/>
        <item m="1" x="229"/>
        <item m="1" x="241"/>
        <item m="1" x="252"/>
        <item m="1" x="264"/>
        <item m="1" x="276"/>
        <item m="1" x="290"/>
        <item m="1" x="303"/>
        <item m="1" x="317"/>
        <item m="1" x="333"/>
        <item m="1" x="350"/>
        <item m="1" x="367"/>
        <item m="1" x="385"/>
        <item m="1" x="404"/>
        <item m="1" x="422"/>
        <item m="1" x="439"/>
        <item m="1" x="455"/>
        <item m="1" x="471"/>
        <item m="1" x="486"/>
        <item m="1" x="499"/>
        <item m="1" x="513"/>
        <item m="1" x="527"/>
        <item m="1" x="540"/>
        <item m="1" x="552"/>
        <item m="1" x="565"/>
        <item m="1" x="578"/>
        <item m="1" x="590"/>
        <item m="1" x="602"/>
        <item m="1" x="616"/>
        <item m="1" x="629"/>
        <item m="1" x="644"/>
        <item m="1" x="656"/>
        <item m="1" x="149"/>
        <item m="1" x="456"/>
        <item m="1" x="669"/>
        <item m="1" x="686"/>
        <item m="1" x="701"/>
        <item m="1" x="714"/>
        <item m="1" x="728"/>
        <item m="1" x="745"/>
        <item m="1" x="761"/>
        <item m="1" x="777"/>
        <item m="1" x="793"/>
        <item m="1" x="810"/>
        <item m="1" x="825"/>
        <item m="1" x="838"/>
        <item m="1" x="143"/>
        <item m="1" x="906"/>
        <item m="1" x="977"/>
        <item m="1" x="888"/>
        <item m="1" x="161"/>
        <item m="1" x="504"/>
        <item m="1" x="905"/>
        <item m="1" x="670"/>
        <item m="1" x="573"/>
        <item m="1" x="204"/>
        <item m="1" x="871"/>
        <item m="1" x="963"/>
        <item m="1" x="704"/>
        <item m="1" x="217"/>
        <item m="1" x="420"/>
        <item m="1" x="402"/>
        <item m="1" x="95"/>
        <item m="1" x="559"/>
        <item m="1" x="347"/>
        <item m="1" x="951"/>
        <item m="1" x="855"/>
        <item m="1" x="873"/>
        <item m="1" x="907"/>
        <item m="1" x="923"/>
        <item m="1" x="937"/>
        <item m="1" x="366"/>
        <item m="1" x="383"/>
        <item m="1" x="401"/>
        <item m="1" x="437"/>
        <item m="1" x="453"/>
        <item m="1" x="890"/>
        <item m="1" x="511"/>
        <item m="1" x="525"/>
        <item m="1" x="538"/>
        <item m="1" x="551"/>
        <item m="1" x="563"/>
        <item m="1" x="601"/>
        <item m="1" x="614"/>
        <item m="1" x="641"/>
        <item m="1" x="382"/>
        <item m="1" x="484"/>
        <item m="1" x="498"/>
        <item m="1" x="576"/>
        <item m="1" x="684"/>
        <item m="1" x="625"/>
        <item m="1" x="639"/>
        <item m="1" x="653"/>
        <item m="1" x="667"/>
        <item m="1" x="699"/>
        <item m="1" x="713"/>
        <item m="1" x="726"/>
        <item m="1" x="549"/>
        <item m="1" x="642"/>
        <item m="1" x="452"/>
        <item m="1" x="759"/>
        <item m="1" x="743"/>
        <item m="1" x="482"/>
        <item m="1" x="496"/>
        <item m="1" x="523"/>
        <item m="1" x="536"/>
        <item m="1" x="510"/>
        <item m="1" x="574"/>
        <item m="1" x="597"/>
        <item m="1" x="611"/>
        <item m="1" x="623"/>
        <item m="1" x="627"/>
        <item m="1" x="468"/>
        <item m="1" x="666"/>
        <item m="1" x="791"/>
        <item m="1" x="757"/>
        <item m="1" x="637"/>
        <item m="1" x="651"/>
        <item m="1" x="776"/>
        <item m="1" x="192"/>
        <item m="1" x="586"/>
        <item m="1" x="682"/>
        <item m="1" x="697"/>
        <item m="1" x="711"/>
        <item m="1" x="315"/>
        <item m="1" x="807"/>
        <item m="1" x="329"/>
        <item m="1" x="822"/>
        <item m="1" x="655"/>
        <item m="1" x="852"/>
        <item m="1" x="381"/>
        <item m="1" x="869"/>
        <item m="1" x="903"/>
        <item m="1" x="435"/>
        <item m="1" x="363"/>
        <item m="1" x="417"/>
        <item m="1" x="181"/>
        <item m="1" x="346"/>
        <item m="1" x="419"/>
        <item m="1" x="741"/>
        <item m="1" x="774"/>
        <item m="1" x="790"/>
        <item m="1" x="835"/>
        <item m="1" x="399"/>
        <item m="1" x="562"/>
        <item m="1" x="921"/>
        <item m="1" x="489"/>
        <item m="1" x="886"/>
        <item m="1" x="948"/>
        <item m="1" x="481"/>
        <item m="1" x="495"/>
        <item m="1" x="189"/>
        <item m="1" x="466"/>
        <item m="1" x="212"/>
        <item m="1" x="680"/>
        <item m="1" x="225"/>
        <item m="1" x="695"/>
        <item m="1" x="237"/>
        <item m="1" x="710"/>
        <item m="1" x="249"/>
        <item m="1" x="272"/>
        <item m="1" x="755"/>
        <item m="1" x="201"/>
        <item m="1" x="724"/>
        <item m="1" x="663"/>
        <item m="1" x="261"/>
        <item m="1" x="740"/>
        <item m="1" x="286"/>
        <item m="1" x="773"/>
        <item m="1" x="300"/>
        <item m="1" x="787"/>
        <item m="1" x="820"/>
        <item m="1" x="344"/>
        <item m="1" x="850"/>
        <item m="1" x="933"/>
        <item m="1" x="464"/>
        <item m="1" x="868"/>
        <item m="1" x="397"/>
        <item m="1" x="884"/>
        <item m="1" x="415"/>
        <item m="1" x="902"/>
        <item m="1" x="804"/>
        <item m="1" x="379"/>
        <item m="1" x="433"/>
        <item m="1" x="918"/>
        <item m="1" x="449"/>
        <item m="1" x="235"/>
        <item m="1" x="693"/>
        <item m="1" x="361"/>
        <item m="1" x="224"/>
        <item m="1" x="248"/>
        <item m="1" x="722"/>
        <item m="1" x="708"/>
        <item m="1" x="327"/>
        <item m="1" x="259"/>
        <item m="1" x="313"/>
        <item m="1" x="283"/>
        <item m="1" x="770"/>
        <item m="1" x="342"/>
        <item m="1" x="833"/>
        <item m="1" x="360"/>
        <item m="1" x="738"/>
        <item m="1" x="271"/>
        <item m="1" x="753"/>
        <item m="1" x="678"/>
        <item m="1" x="377"/>
        <item m="1" x="866"/>
        <item m="1" x="396"/>
        <item m="1" x="882"/>
        <item m="1" x="412"/>
        <item m="1" x="431"/>
        <item m="1" x="447"/>
        <item m="1" x="298"/>
        <item m="1" x="785"/>
        <item m="1" x="311"/>
        <item m="1" x="326"/>
        <item m="1" x="818"/>
        <item m="1" x="931"/>
        <item m="1" x="848"/>
        <item m="1" x="899"/>
        <item m="1" x="916"/>
        <item m="1" x="246"/>
        <item m="1" x="257"/>
        <item m="1" x="269"/>
        <item m="1" x="751"/>
        <item m="1" x="281"/>
        <item m="1" x="324"/>
        <item m="1" x="375"/>
        <item m="1" x="801"/>
        <item m="1" x="817"/>
        <item m="1" x="340"/>
        <item m="1" x="721"/>
        <item m="1" x="767"/>
        <item m="1" x="445"/>
        <item m="1" x="735"/>
        <item m="1" x="296"/>
        <item m="1" x="831"/>
        <item m="1" x="847"/>
        <item m="1" x="863"/>
        <item m="1" x="393"/>
        <item m="1" x="880"/>
        <item m="1" x="429"/>
        <item m="1" x="477"/>
        <item m="1" x="492"/>
        <item m="1" x="784"/>
        <item m="1" x="358"/>
        <item m="1" x="410"/>
        <item m="1" x="897"/>
        <item m="1" x="915"/>
        <item m="1" x="462"/>
        <item m="1" x="957"/>
        <item m="1" x="969"/>
        <item m="1" x="506"/>
        <item m="1" x="978"/>
        <item m="1" x="518"/>
        <item m="1" x="94"/>
        <item m="1" x="530"/>
        <item m="1" x="104"/>
        <item m="1" x="544"/>
        <item m="1" x="115"/>
        <item m="1" x="124"/>
        <item m="1" x="582"/>
        <item m="1" x="145"/>
        <item m="1" x="594"/>
        <item m="1" x="157"/>
        <item m="1" x="607"/>
        <item m="1" x="945"/>
        <item m="1" x="556"/>
        <item m="1" x="177"/>
        <item m="1" x="186"/>
        <item m="1" x="648"/>
        <item m="1" x="198"/>
        <item m="1" x="660"/>
        <item m="1" x="209"/>
        <item m="1" x="676"/>
        <item m="1" x="222"/>
        <item m="1" x="691"/>
        <item m="1" x="233"/>
        <item m="1" x="706"/>
        <item m="1" x="245"/>
        <item m="1" x="719"/>
        <item m="1" x="255"/>
        <item m="1" x="734"/>
        <item m="1" x="632"/>
        <item m="1" x="934"/>
        <item m="1" x="135"/>
        <item m="1" x="749"/>
        <item m="1" x="280"/>
        <item m="1" x="766"/>
        <item m="1" x="295"/>
        <item m="1" x="782"/>
        <item m="1" x="308"/>
        <item m="1" x="800"/>
        <item m="1" x="815"/>
        <item m="1" x="339"/>
        <item m="1" x="357"/>
        <item m="1" x="845"/>
        <item m="1" x="373"/>
        <item m="1" x="896"/>
        <item m="1" x="913"/>
        <item m="1" x="444"/>
        <item m="1" x="929"/>
        <item m="1" x="461"/>
        <item m="1" x="279"/>
        <item m="1" x="764"/>
        <item m="1" x="781"/>
        <item m="1" x="798"/>
        <item m="1" x="322"/>
        <item m="1" x="814"/>
        <item m="1" x="338"/>
        <item m="1" x="309"/>
        <item m="1" x="268"/>
        <item m="1" x="830"/>
        <item m="1" x="862"/>
        <item m="1" x="392"/>
        <item m="1" x="878"/>
        <item m="1" x="409"/>
        <item m="1" x="428"/>
        <item m="1" x="943"/>
        <item m="1" x="748"/>
        <item m="1" x="293"/>
        <item m="1" x="307"/>
        <item m="1" x="372"/>
        <item m="1" x="570"/>
        <item m="1" x="166"/>
        <item m="1" x="354"/>
        <item m="1" x="390"/>
        <item m="1" x="877"/>
        <item m="1" x="408"/>
        <item m="1" x="426"/>
        <item m="1" x="860"/>
        <item m="1" x="894"/>
        <item m="1" x="912"/>
        <item m="1" x="443"/>
        <item m="1" x="927"/>
        <item m="1" x="459"/>
        <item m="1" x="942"/>
        <item m="1" x="475"/>
        <item m="1" x="955"/>
        <item m="1" x="490"/>
        <item m="1" x="965"/>
        <item m="1" x="503"/>
        <item m="1" x="975"/>
        <item m="1" x="516"/>
        <item m="1" x="305"/>
        <item m="1" x="797"/>
        <item m="1" x="320"/>
        <item m="1" x="812"/>
        <item m="1" x="335"/>
        <item m="1" x="843"/>
        <item m="1" x="841"/>
        <item m="1" x="859"/>
        <item m="1" x="370"/>
        <item m="1" x="352"/>
        <item m="1" x="875"/>
        <item m="1" x="388"/>
        <item m="1" x="406"/>
        <item m="1" x="424"/>
        <item m="1" x="893"/>
        <item m="1" x="476"/>
        <item m="1" x="828"/>
        <item m="1" x="127"/>
        <item x="0"/>
        <item x="16"/>
        <item x="17"/>
        <item x="18"/>
        <item x="19"/>
        <item x="1"/>
        <item x="2"/>
        <item x="3"/>
        <item x="4"/>
        <item x="5"/>
        <item x="6"/>
        <item x="7"/>
        <item x="8"/>
        <item x="9"/>
        <item x="10"/>
        <item x="11"/>
        <item x="12"/>
        <item x="13"/>
        <item x="14"/>
        <item x="15"/>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6"/>
        <item x="84"/>
        <item x="85"/>
        <item x="83"/>
        <item x="87"/>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766">
        <item m="1" x="1490"/>
        <item m="1" x="1495"/>
        <item m="1" x="1640"/>
        <item m="1" x="149"/>
        <item m="1" x="1294"/>
        <item m="1" x="1699"/>
        <item m="1" x="261"/>
        <item m="1" x="1316"/>
        <item m="1" x="1763"/>
        <item m="1" x="552"/>
        <item m="1" x="1236"/>
        <item m="1" x="1517"/>
        <item m="1" x="829"/>
        <item m="1" x="400"/>
        <item m="1" x="497"/>
        <item m="1" x="320"/>
        <item m="1" x="1034"/>
        <item m="1" x="1129"/>
        <item m="1" x="1098"/>
        <item m="1" x="1523"/>
        <item m="1" x="244"/>
        <item m="1" x="1513"/>
        <item m="1" x="930"/>
        <item m="1" x="1288"/>
        <item m="1" x="1269"/>
        <item m="1" x="1380"/>
        <item m="1" x="166"/>
        <item m="1" x="1701"/>
        <item m="1" x="1357"/>
        <item m="1" x="915"/>
        <item m="1" x="1339"/>
        <item m="1" x="108"/>
        <item m="1" x="1539"/>
        <item m="1" x="100"/>
        <item m="1" x="101"/>
        <item m="1" x="102"/>
        <item m="1" x="969"/>
        <item m="1" x="1021"/>
        <item m="1" x="446"/>
        <item m="1" x="817"/>
        <item m="1" x="887"/>
        <item m="1" x="433"/>
        <item m="1" x="90"/>
        <item m="1" x="1691"/>
        <item m="1" x="1163"/>
        <item m="1" x="617"/>
        <item m="1" x="559"/>
        <item m="1" x="1559"/>
        <item m="1" x="181"/>
        <item m="1" x="1764"/>
        <item m="1" x="271"/>
        <item m="1" x="193"/>
        <item m="1" x="1002"/>
        <item m="1" x="288"/>
        <item m="1" x="1383"/>
        <item m="1" x="150"/>
        <item m="1" x="1136"/>
        <item m="1" x="1532"/>
        <item m="1" x="155"/>
        <item m="1" x="950"/>
        <item m="1" x="141"/>
        <item m="1" x="1748"/>
        <item m="1" x="811"/>
        <item m="1" x="142"/>
        <item m="1" x="881"/>
        <item m="1" x="257"/>
        <item m="1" x="1506"/>
        <item m="1" x="521"/>
        <item m="1" x="341"/>
        <item m="1" x="791"/>
        <item m="1" x="1382"/>
        <item m="1" x="331"/>
        <item m="1" x="182"/>
        <item m="1" x="738"/>
        <item m="1" x="980"/>
        <item m="1" x="516"/>
        <item m="1" x="1623"/>
        <item m="1" x="826"/>
        <item m="1" x="1528"/>
        <item m="1" x="844"/>
        <item m="1" x="174"/>
        <item m="1" x="1151"/>
        <item m="1" x="1574"/>
        <item m="1" x="1634"/>
        <item m="1" x="624"/>
        <item m="1" x="483"/>
        <item m="1" x="1709"/>
        <item m="1" x="904"/>
        <item m="1" x="518"/>
        <item m="1" x="1624"/>
        <item m="1" x="1067"/>
        <item m="1" x="1381"/>
        <item m="1" x="260"/>
        <item m="1" x="1518"/>
        <item m="1" x="197"/>
        <item m="1" x="1101"/>
        <item m="1" x="1616"/>
        <item m="1" x="855"/>
        <item m="1" x="1281"/>
        <item m="1" x="1287"/>
        <item m="1" x="657"/>
        <item m="1" x="1343"/>
        <item m="1" x="937"/>
        <item m="1" x="1448"/>
        <item m="1" x="506"/>
        <item m="1" x="1489"/>
        <item m="1" x="1714"/>
        <item m="1" x="524"/>
        <item m="1" x="924"/>
        <item m="1" x="1453"/>
        <item m="1" x="1761"/>
        <item m="1" x="366"/>
        <item m="1" x="146"/>
        <item m="1" x="678"/>
        <item m="1" x="618"/>
        <item m="1" x="472"/>
        <item m="1" x="892"/>
        <item m="1" x="346"/>
        <item m="1" x="1016"/>
        <item m="1" x="708"/>
        <item m="1" x="385"/>
        <item m="1" x="658"/>
        <item m="1" x="1344"/>
        <item m="1" x="1561"/>
        <item m="1" x="1214"/>
        <item m="1" x="468"/>
        <item m="1" x="1374"/>
        <item m="1" x="526"/>
        <item m="1" x="1310"/>
        <item m="1" x="1090"/>
        <item m="1" x="1152"/>
        <item m="1" x="1653"/>
        <item m="1" x="359"/>
        <item m="1" x="1245"/>
        <item m="1" x="1204"/>
        <item m="1" x="1122"/>
        <item m="1" x="245"/>
        <item m="1" x="802"/>
        <item m="1" x="1412"/>
        <item m="1" x="1066"/>
        <item m="1" x="1524"/>
        <item m="1" x="1175"/>
        <item m="1" x="1738"/>
        <item m="1" x="661"/>
        <item m="1" x="138"/>
        <item m="1" x="1630"/>
        <item m="1" x="202"/>
        <item m="1" x="313"/>
        <item m="1" x="106"/>
        <item m="1" x="1757"/>
        <item m="1" x="1377"/>
        <item m="1" x="982"/>
        <item m="1" x="1386"/>
        <item m="1" x="592"/>
        <item m="1" x="93"/>
        <item m="1" x="760"/>
        <item m="1" x="1044"/>
        <item m="1" x="1641"/>
        <item m="1" x="1688"/>
        <item m="1" x="1007"/>
        <item m="1" x="1055"/>
        <item m="1" x="1625"/>
        <item m="1" x="179"/>
        <item m="1" x="745"/>
        <item m="1" x="1084"/>
        <item m="1" x="1376"/>
        <item m="1" x="992"/>
        <item m="1" x="607"/>
        <item m="1" x="1252"/>
        <item m="1" x="397"/>
        <item m="1" x="438"/>
        <item m="1" x="310"/>
        <item m="1" x="452"/>
        <item m="1" x="1504"/>
        <item m="1" x="196"/>
        <item m="1" x="504"/>
        <item m="1" x="1183"/>
        <item m="1" x="1575"/>
        <item m="1" x="498"/>
        <item m="1" x="596"/>
        <item m="1" x="1096"/>
        <item m="1" x="1549"/>
        <item m="1" x="1494"/>
        <item m="1" x="1663"/>
        <item m="1" x="729"/>
        <item m="1" x="672"/>
        <item m="1" x="816"/>
        <item m="1" x="1722"/>
        <item m="1" x="311"/>
        <item m="1" x="1695"/>
        <item m="1" x="1464"/>
        <item m="1" x="1293"/>
        <item m="1" x="849"/>
        <item m="1" x="435"/>
        <item m="1" x="1203"/>
        <item m="1" x="859"/>
        <item m="1" x="1003"/>
        <item m="1" x="238"/>
        <item m="1" x="1173"/>
        <item m="1" x="329"/>
        <item m="1" x="737"/>
        <item m="1" x="1266"/>
        <item m="1" x="1497"/>
        <item m="1" x="1659"/>
        <item m="1" x="272"/>
        <item m="1" x="371"/>
        <item m="1" x="1726"/>
        <item m="1" x="1449"/>
        <item m="1" x="1597"/>
        <item m="1" x="615"/>
        <item m="1" x="1739"/>
        <item m="1" x="1751"/>
        <item m="1" x="333"/>
        <item m="1" x="1313"/>
        <item m="1" x="1026"/>
        <item m="1" x="501"/>
        <item m="1" x="434"/>
        <item m="1" x="1027"/>
        <item m="1" x="1629"/>
        <item m="1" x="250"/>
        <item m="1" x="128"/>
        <item m="1" x="325"/>
        <item m="1" x="1015"/>
        <item m="1" x="1507"/>
        <item m="1" x="158"/>
        <item m="1" x="870"/>
        <item m="1" x="246"/>
        <item m="1" x="513"/>
        <item m="1" x="1593"/>
        <item m="1" x="1516"/>
        <item m="1" x="975"/>
        <item m="1" x="757"/>
        <item m="1" x="1586"/>
        <item m="1" x="1213"/>
        <item m="1" x="1298"/>
        <item m="1" x="1157"/>
        <item m="1" x="237"/>
        <item m="1" x="214"/>
        <item m="1" x="168"/>
        <item m="1" x="862"/>
        <item m="1" x="696"/>
        <item m="1" x="810"/>
        <item m="1" x="1493"/>
        <item m="1" x="1117"/>
        <item m="1" x="220"/>
        <item m="1" x="465"/>
        <item m="1" x="952"/>
        <item m="1" x="1732"/>
        <item m="1" x="321"/>
        <item m="1" x="762"/>
        <item m="1" x="439"/>
        <item m="1" x="1282"/>
        <item m="1" x="1155"/>
        <item m="1" x="263"/>
        <item m="1" x="1654"/>
        <item m="1" x="754"/>
        <item m="1" x="187"/>
        <item m="1" x="1562"/>
        <item m="1" x="1356"/>
        <item m="1" x="1361"/>
        <item m="1" x="113"/>
        <item m="1" x="1362"/>
        <item m="1" x="970"/>
        <item m="1" x="94"/>
        <item m="1" x="705"/>
        <item m="1" x="787"/>
        <item m="1" x="1702"/>
        <item m="1" x="507"/>
        <item m="1" x="567"/>
        <item m="1" x="1367"/>
        <item m="1" x="1106"/>
        <item m="1" x="1227"/>
        <item m="1" x="1238"/>
        <item m="1" x="1006"/>
        <item m="1" x="1689"/>
        <item m="1" x="735"/>
        <item m="1" x="759"/>
        <item m="1" x="600"/>
        <item m="1" x="1446"/>
        <item m="1" x="1219"/>
        <item m="1" x="1278"/>
        <item m="1" x="1139"/>
        <item m="1" x="700"/>
        <item m="1" x="473"/>
        <item m="1" x="1744"/>
        <item m="1" x="1404"/>
        <item m="1" x="1450"/>
        <item m="1" x="120"/>
        <item m="1" x="1042"/>
        <item m="1" x="831"/>
        <item m="1" x="1235"/>
        <item m="1" x="1704"/>
        <item m="1" x="1265"/>
        <item m="1" x="900"/>
        <item m="1" x="1683"/>
        <item m="1" x="698"/>
        <item m="1" x="845"/>
        <item m="1" x="1302"/>
        <item m="1" x="213"/>
        <item m="1" x="1185"/>
        <item m="1" x="1423"/>
        <item m="1" x="1164"/>
        <item m="1" x="1605"/>
        <item m="1" x="1591"/>
        <item m="1" x="517"/>
        <item m="1" x="544"/>
        <item m="1" x="219"/>
        <item m="1" x="1418"/>
        <item m="1" x="161"/>
        <item m="1" x="1552"/>
        <item m="1" x="1141"/>
        <item m="1" x="1530"/>
        <item m="1" x="1078"/>
        <item m="1" x="302"/>
        <item m="1" x="987"/>
        <item m="1" x="1366"/>
        <item m="1" x="561"/>
        <item m="1" x="1372"/>
        <item m="1" x="514"/>
        <item m="1" x="445"/>
        <item m="1" x="839"/>
        <item m="1" x="1191"/>
        <item m="1" x="1527"/>
        <item m="1" x="1416"/>
        <item m="1" x="974"/>
        <item m="1" x="1032"/>
        <item m="1" x="132"/>
        <item m="1" x="1731"/>
        <item m="1" x="943"/>
        <item m="1" x="1747"/>
        <item m="1" x="1456"/>
        <item m="1" x="189"/>
        <item m="1" x="666"/>
        <item m="1" x="527"/>
        <item m="1" x="1249"/>
        <item m="1" x="119"/>
        <item m="1" x="89"/>
        <item m="1" x="1608"/>
        <item m="1" x="602"/>
        <item m="1" x="139"/>
        <item m="1" x="1068"/>
        <item m="1" x="593"/>
        <item m="1" x="944"/>
        <item m="1" x="1425"/>
        <item m="1" x="715"/>
        <item m="1" x="1384"/>
        <item m="1" x="1197"/>
        <item m="1" x="1110"/>
        <item m="1" x="469"/>
        <item m="1" x="1347"/>
        <item m="1" x="861"/>
        <item m="1" x="1728"/>
        <item m="1" x="599"/>
        <item m="1" x="1124"/>
        <item m="1" x="157"/>
        <item m="1" x="1713"/>
        <item m="1" x="774"/>
        <item m="1" x="1224"/>
        <item m="1" x="731"/>
        <item m="1" x="464"/>
        <item m="1" x="782"/>
        <item m="1" x="856"/>
        <item m="1" x="1525"/>
        <item m="1" x="1142"/>
        <item m="1" x="1205"/>
        <item m="1" x="1008"/>
        <item m="1" x="533"/>
        <item m="1" x="769"/>
        <item m="1" x="265"/>
        <item m="1" x="633"/>
        <item m="1" x="709"/>
        <item m="1" x="1217"/>
        <item m="1" x="1565"/>
        <item m="1" x="401"/>
        <item m="1" x="1758"/>
        <item m="1" x="117"/>
        <item m="1" x="386"/>
        <item m="1" x="780"/>
        <item m="1" x="993"/>
        <item m="1" x="994"/>
        <item m="1" x="571"/>
        <item m="1" x="398"/>
        <item m="1" x="644"/>
        <item m="1" x="807"/>
        <item m="1" x="808"/>
        <item m="1" x="543"/>
        <item m="1" x="379"/>
        <item m="1" x="1567"/>
        <item m="1" x="1594"/>
        <item m="1" x="1560"/>
        <item m="1" x="1710"/>
        <item m="1" x="572"/>
        <item m="1" x="576"/>
        <item m="1" x="262"/>
        <item m="1" x="1483"/>
        <item m="1" x="720"/>
        <item m="1" x="408"/>
        <item m="1" x="209"/>
        <item m="1" x="582"/>
        <item m="1" x="279"/>
        <item m="1" x="1080"/>
        <item m="1" x="710"/>
        <item m="1" x="360"/>
        <item m="1" x="380"/>
        <item m="1" x="1602"/>
        <item m="1" x="1378"/>
        <item m="1" x="981"/>
        <item m="1" x="223"/>
        <item m="1" x="1123"/>
        <item m="1" x="578"/>
        <item m="1" x="1089"/>
        <item m="1" x="487"/>
        <item m="1" x="1041"/>
        <item m="1" x="1707"/>
        <item m="1" x="1491"/>
        <item m="1" x="499"/>
        <item m="1" x="474"/>
        <item m="1" x="1119"/>
        <item m="1" x="649"/>
        <item m="1" x="1557"/>
        <item m="1" x="229"/>
        <item m="1" x="126"/>
        <item m="1" x="934"/>
        <item m="1" x="299"/>
        <item m="1" x="1062"/>
        <item m="1" x="1571"/>
        <item m="1" x="1573"/>
        <item m="1" x="375"/>
        <item m="1" x="180"/>
        <item m="1" x="647"/>
        <item m="1" x="185"/>
        <item m="1" x="340"/>
        <item m="1" x="390"/>
        <item m="1" x="1135"/>
        <item m="1" x="716"/>
        <item m="1" x="755"/>
        <item m="1" x="1210"/>
        <item m="1" x="1415"/>
        <item m="1" x="623"/>
        <item m="1" x="945"/>
        <item m="1" x="110"/>
        <item m="1" x="1680"/>
        <item m="1" x="278"/>
        <item m="1" x="1180"/>
        <item m="1" x="154"/>
        <item m="1" x="1434"/>
        <item m="1" x="1028"/>
        <item m="1" x="270"/>
        <item m="1" x="629"/>
        <item m="1" x="1338"/>
        <item m="1" x="1585"/>
        <item m="1" x="979"/>
        <item m="1" x="711"/>
        <item m="1" x="364"/>
        <item m="1" x="1534"/>
        <item m="1" x="1220"/>
        <item m="1" x="428"/>
        <item m="1" x="1147"/>
        <item m="1" x="1218"/>
        <item m="1" x="1715"/>
        <item m="1" x="221"/>
        <item m="1" x="906"/>
        <item m="1" x="927"/>
        <item m="1" x="1743"/>
        <item m="1" x="1480"/>
        <item m="1" x="896"/>
        <item m="1" x="1199"/>
        <item m="1" x="255"/>
        <item m="1" x="1606"/>
        <item m="1" x="874"/>
        <item m="1" x="1073"/>
        <item m="1" x="639"/>
        <item m="1" x="1466"/>
        <item m="1" x="1134"/>
        <item m="1" x="251"/>
        <item m="1" x="1206"/>
        <item m="1" x="1749"/>
        <item m="1" x="1284"/>
        <item m="1" x="1077"/>
        <item m="1" x="586"/>
        <item m="1" x="494"/>
        <item m="1" x="373"/>
        <item m="1" x="664"/>
        <item m="1" x="1508"/>
        <item m="1" x="1048"/>
        <item m="1" x="459"/>
        <item m="1" x="1333"/>
        <item m="1" x="454"/>
        <item m="1" x="413"/>
        <item m="1" x="312"/>
        <item m="1" x="1432"/>
        <item m="1" x="1681"/>
        <item m="1" x="143"/>
        <item m="1" x="322"/>
        <item m="1" x="296"/>
        <item m="1" x="485"/>
        <item m="1" x="1706"/>
        <item m="1" x="1375"/>
        <item m="1" x="703"/>
        <item m="1" x="1475"/>
        <item m="1" x="540"/>
        <item m="1" x="1741"/>
        <item m="1" x="686"/>
        <item m="1" x="1455"/>
        <item m="1" x="140"/>
        <item m="1" x="1030"/>
        <item m="1" x="1402"/>
        <item m="1" x="107"/>
        <item m="1" x="1550"/>
        <item m="1" x="159"/>
        <item m="1" x="1724"/>
        <item m="1" x="1130"/>
        <item m="1" x="1116"/>
        <item m="1" x="475"/>
        <item m="1" x="258"/>
        <item m="1" x="564"/>
        <item m="1" x="1261"/>
        <item m="1" x="1072"/>
        <item m="1" x="1462"/>
        <item m="1" x="606"/>
        <item m="1" x="1092"/>
        <item m="1" x="990"/>
        <item m="1" x="1592"/>
        <item m="1" x="335"/>
        <item m="1" x="1703"/>
        <item m="1" x="1652"/>
        <item m="1" x="822"/>
        <item m="1" x="99"/>
        <item m="1" x="421"/>
        <item m="1" x="328"/>
        <item m="1" x="268"/>
        <item m="1" x="612"/>
        <item m="1" x="1721"/>
        <item m="1" x="1711"/>
        <item m="1" x="236"/>
        <item m="1" x="1097"/>
        <item m="1" x="1390"/>
        <item m="1" x="1308"/>
        <item m="1" x="1515"/>
        <item m="1" x="1132"/>
        <item m="1" x="538"/>
        <item m="1" x="667"/>
        <item m="1" x="131"/>
        <item m="1" x="1546"/>
        <item m="1" x="1112"/>
        <item m="1" x="1656"/>
        <item m="1" x="188"/>
        <item m="1" x="444"/>
        <item m="1" x="1403"/>
        <item m="1" x="815"/>
        <item m="1" x="880"/>
        <item m="1" x="966"/>
        <item m="1" x="1537"/>
        <item m="1" x="1251"/>
        <item m="1" x="1583"/>
        <item m="1" x="1295"/>
        <item m="1" x="753"/>
        <item m="1" x="918"/>
        <item m="1" x="940"/>
        <item m="1" x="1248"/>
        <item m="1" x="962"/>
        <item m="1" x="1332"/>
        <item m="1" x="186"/>
        <item m="1" x="1693"/>
        <item m="1" x="551"/>
        <item m="1" x="1099"/>
        <item m="1" x="286"/>
        <item m="1" x="1358"/>
        <item m="1" x="964"/>
        <item m="1" x="1526"/>
        <item m="1" x="402"/>
        <item m="1" x="555"/>
        <item m="1" x="778"/>
        <item m="1" x="512"/>
        <item m="1" x="1509"/>
        <item m="1" x="1349"/>
        <item m="1" x="1145"/>
        <item m="1" x="889"/>
        <item m="1" x="967"/>
        <item m="1" x="399"/>
        <item m="1" x="1291"/>
        <item m="1" x="819"/>
        <item m="1" x="608"/>
        <item m="1" x="1519"/>
        <item m="1" x="389"/>
        <item m="1" x="129"/>
        <item m="1" x="556"/>
        <item m="1" x="1622"/>
        <item m="1" x="285"/>
        <item m="1" x="911"/>
        <item m="1" x="1342"/>
        <item m="1" x="1171"/>
        <item m="1" x="1354"/>
        <item m="1" x="1023"/>
        <item m="1" x="635"/>
        <item m="1" x="650"/>
        <item m="1" x="1465"/>
        <item m="1" x="656"/>
        <item m="1" x="908"/>
        <item m="1" x="490"/>
        <item m="1" x="1478"/>
        <item m="1" x="1309"/>
        <item m="1" x="1046"/>
        <item m="1" x="372"/>
        <item m="1" x="719"/>
        <item m="1" x="1522"/>
        <item m="1" x="912"/>
        <item m="1" x="985"/>
        <item m="1" x="1576"/>
        <item m="1" x="953"/>
        <item m="1" x="420"/>
        <item m="1" x="353"/>
        <item m="1" x="1642"/>
        <item m="1" x="978"/>
        <item m="1" x="842"/>
        <item m="1" x="1639"/>
        <item m="1" x="1676"/>
        <item m="1" x="903"/>
        <item m="1" x="478"/>
        <item m="1" x="1538"/>
        <item m="1" x="374"/>
        <item m="1" x="692"/>
        <item m="1" x="190"/>
        <item m="1" x="528"/>
        <item m="1" x="897"/>
        <item m="1" x="694"/>
        <item m="1" x="1325"/>
        <item m="1" x="1725"/>
        <item m="1" x="1598"/>
        <item m="1" x="1603"/>
        <item m="1" x="1369"/>
        <item m="1" x="968"/>
        <item m="1" x="324"/>
        <item m="1" x="699"/>
        <item m="1" x="1038"/>
        <item m="1" x="866"/>
        <item m="1" x="456"/>
        <item m="1" x="1257"/>
        <item m="1" x="776"/>
        <item m="1" x="1607"/>
        <item m="1" x="284"/>
        <item m="1" x="688"/>
        <item m="1" x="1729"/>
        <item m="1" x="1746"/>
        <item m="1" x="1052"/>
        <item m="1" x="671"/>
        <item m="1" x="1330"/>
        <item m="1" x="225"/>
        <item m="1" x="684"/>
        <item m="1" x="1262"/>
        <item m="1" x="1498"/>
        <item m="1" x="1161"/>
        <item m="1" x="492"/>
        <item m="1" x="1428"/>
        <item m="1" x="336"/>
        <item m="1" x="1165"/>
        <item m="1" x="534"/>
        <item m="1" x="1410"/>
        <item m="1" x="135"/>
        <item m="1" x="522"/>
        <item m="1" x="872"/>
        <item m="1" x="1065"/>
        <item m="1" x="151"/>
        <item m="1" x="1345"/>
        <item m="1" x="447"/>
        <item m="1" x="1246"/>
        <item m="1" x="1360"/>
        <item m="1" x="1137"/>
        <item m="1" x="594"/>
        <item m="1" x="1022"/>
        <item m="1" x="798"/>
        <item m="1" x="116"/>
        <item m="1" x="792"/>
        <item m="1" x="972"/>
        <item m="1" x="457"/>
        <item m="1" x="226"/>
        <item m="1" x="1063"/>
        <item m="1" x="276"/>
        <item m="1" x="318"/>
        <item m="1" x="1750"/>
        <item m="1" x="905"/>
        <item m="1" x="1329"/>
        <item m="1" x="206"/>
        <item m="1" x="1570"/>
        <item m="1" x="1273"/>
        <item m="1" x="169"/>
        <item m="1" x="419"/>
        <item m="1" x="714"/>
        <item m="1" x="437"/>
        <item m="1" x="471"/>
        <item m="1" x="1187"/>
        <item m="1" x="1351"/>
        <item m="1" x="1736"/>
        <item m="1" x="640"/>
        <item m="1" x="1631"/>
        <item m="1" x="860"/>
        <item m="1" x="529"/>
        <item m="1" x="1054"/>
        <item m="1" x="1334"/>
        <item m="1" x="553"/>
        <item m="1" x="1012"/>
        <item m="1" x="1228"/>
        <item m="1" x="281"/>
        <item m="1" x="1604"/>
        <item m="1" x="1094"/>
        <item m="1" x="566"/>
        <item m="1" x="1511"/>
        <item m="1" x="890"/>
        <item m="1" x="1568"/>
        <item m="1" x="210"/>
        <item m="1" x="1019"/>
        <item m="1" x="1194"/>
        <item m="1" x="1580"/>
        <item m="1" x="367"/>
        <item m="1" x="1637"/>
        <item m="1" x="315"/>
        <item m="1" x="1588"/>
        <item m="1" x="1083"/>
        <item m="1" x="1657"/>
        <item m="1" x="476"/>
        <item m="1" x="1160"/>
        <item m="1" x="1009"/>
        <item m="1" x="361"/>
        <item m="1" x="426"/>
        <item m="1" x="1617"/>
        <item m="1" x="1690"/>
        <item m="1" x="1029"/>
        <item m="1" x="763"/>
        <item m="1" x="423"/>
        <item m="1" x="1687"/>
        <item m="1" x="1082"/>
        <item m="1" x="130"/>
        <item m="1" x="742"/>
        <item m="1" x="393"/>
        <item m="1" x="1337"/>
        <item m="1" x="812"/>
        <item m="1" x="840"/>
        <item m="1" x="893"/>
        <item m="1" x="1655"/>
        <item m="1" x="1263"/>
        <item m="1" x="458"/>
        <item m="1" x="405"/>
        <item m="1" x="479"/>
        <item m="1" x="1258"/>
        <item m="1" x="259"/>
        <item m="1" x="1024"/>
        <item m="1" x="1643"/>
        <item m="1" x="1469"/>
        <item m="1" x="1734"/>
        <item m="1" x="339"/>
        <item m="1" x="384"/>
        <item m="1" x="611"/>
        <item m="1" x="557"/>
        <item m="1" x="1087"/>
        <item m="1" x="1095"/>
        <item m="1" x="354"/>
        <item m="1" x="96"/>
        <item m="1" x="1005"/>
        <item m="1" x="1467"/>
        <item m="1" x="1111"/>
        <item m="1" x="91"/>
        <item m="1" x="1259"/>
        <item m="1" x="1260"/>
        <item m="1" x="441"/>
        <item m="1" x="295"/>
        <item m="1" x="207"/>
        <item m="1" x="883"/>
        <item m="1" x="481"/>
        <item m="1" x="1286"/>
        <item m="1" x="1669"/>
        <item m="1" x="1424"/>
        <item m="1" x="869"/>
        <item m="1" x="1499"/>
        <item m="1" x="112"/>
        <item m="1" x="121"/>
        <item m="1" x="342"/>
        <item m="1" x="631"/>
        <item m="1" x="1053"/>
        <item m="1" x="323"/>
        <item m="1" x="1716"/>
        <item m="1" x="891"/>
        <item m="1" x="224"/>
        <item m="1" x="1168"/>
        <item m="1" x="956"/>
        <item m="1" x="1548"/>
        <item m="1" x="959"/>
        <item m="1" x="198"/>
        <item m="1" x="415"/>
        <item m="1" x="758"/>
        <item m="1" x="616"/>
        <item m="1" x="349"/>
        <item m="1" x="601"/>
        <item m="1" x="482"/>
        <item m="1" x="1215"/>
        <item m="1" x="549"/>
        <item m="1" x="1556"/>
        <item m="1" x="854"/>
        <item m="1" x="1211"/>
        <item m="1" x="470"/>
        <item m="1" x="118"/>
        <item m="1" x="1350"/>
        <item m="1" x="448"/>
        <item m="1" x="1391"/>
        <item m="1" x="273"/>
        <item m="1" x="1346"/>
        <item m="1" x="1201"/>
        <item m="1" x="1735"/>
        <item m="1" x="495"/>
        <item m="1" x="247"/>
        <item m="1" x="1621"/>
        <item m="1" x="432"/>
        <item m="1" x="1718"/>
        <item m="1" x="951"/>
        <item m="1" x="673"/>
        <item m="1" x="590"/>
        <item m="1" x="603"/>
        <item m="1" x="1103"/>
        <item m="1" x="136"/>
        <item m="1" x="1195"/>
        <item m="1" x="1319"/>
        <item m="1" x="1176"/>
        <item m="1" x="948"/>
        <item m="1" x="1166"/>
        <item m="1" x="674"/>
        <item m="1" x="1720"/>
        <item m="1" x="718"/>
        <item m="1" x="1708"/>
        <item m="1" x="1433"/>
        <item m="1" x="1755"/>
        <item m="1" x="153"/>
        <item m="1" x="1039"/>
        <item m="1" x="280"/>
        <item m="1" x="275"/>
        <item m="1" x="1452"/>
        <item m="1" x="1234"/>
        <item m="1" x="289"/>
        <item m="1" x="1395"/>
        <item m="1" x="920"/>
        <item m="1" x="204"/>
        <item m="1" x="660"/>
        <item m="1" x="653"/>
        <item m="1" x="1318"/>
        <item m="1" x="960"/>
        <item m="1" x="348"/>
        <item m="1" x="1216"/>
        <item m="1" x="925"/>
        <item m="1" x="864"/>
        <item m="1" x="1635"/>
        <item m="1" x="1162"/>
        <item m="1" x="800"/>
        <item m="1" x="1439"/>
        <item m="1" x="722"/>
        <item m="1" x="227"/>
        <item m="1" x="547"/>
        <item m="1" x="358"/>
        <item m="1" x="1682"/>
        <item m="1" x="727"/>
        <item m="1" x="958"/>
        <item m="1" x="1700"/>
        <item m="1" x="314"/>
        <item m="1" x="134"/>
        <item m="1" x="1355"/>
        <item m="1" x="1299"/>
        <item m="1" x="806"/>
        <item m="1" x="1186"/>
        <item m="1" x="1505"/>
        <item m="1" x="381"/>
        <item m="1" x="1645"/>
        <item m="1" x="352"/>
        <item m="1" x="1647"/>
        <item m="1" x="998"/>
        <item m="1" x="1609"/>
        <item m="1" x="809"/>
        <item m="1" x="1396"/>
        <item m="1" x="203"/>
        <item m="1" x="337"/>
        <item m="1" x="609"/>
        <item m="1" x="587"/>
        <item m="1" x="97"/>
        <item m="1" x="252"/>
        <item m="1" x="584"/>
        <item m="1" x="1405"/>
        <item m="1" x="1558"/>
        <item m="1" x="1336"/>
        <item m="1" x="1240"/>
        <item m="1" x="851"/>
        <item m="1" x="909"/>
        <item m="1" x="1500"/>
        <item m="1" x="1181"/>
        <item m="1" x="145"/>
        <item m="1" x="837"/>
        <item m="1" x="954"/>
        <item m="1" x="1364"/>
        <item m="1" x="928"/>
        <item m="1" x="125"/>
        <item m="1" x="1520"/>
        <item m="1" x="95"/>
        <item m="1" x="1678"/>
        <item m="1" x="191"/>
        <item m="1" x="789"/>
        <item m="1" x="1264"/>
        <item m="1" x="409"/>
        <item m="1" x="406"/>
        <item m="1" x="450"/>
        <item m="1" x="1060"/>
        <item m="1" x="1143"/>
        <item m="1" x="1315"/>
        <item m="1" x="274"/>
        <item m="1" x="1590"/>
        <item m="1" x="1451"/>
        <item m="1" x="973"/>
        <item m="1" x="610"/>
        <item m="1" x="1202"/>
        <item m="1" x="565"/>
        <item m="1" x="1600"/>
        <item m="1" x="645"/>
        <item m="1" x="303"/>
        <item m="1" x="1553"/>
        <item m="1" x="604"/>
        <item m="1" x="451"/>
        <item m="1" x="394"/>
        <item m="1" x="466"/>
        <item m="1" x="1085"/>
        <item m="1" x="316"/>
        <item m="1" x="1429"/>
        <item m="1" x="1481"/>
        <item m="1" x="350"/>
        <item m="1" x="1014"/>
        <item m="1" x="391"/>
        <item m="1" x="863"/>
        <item m="1" x="895"/>
        <item m="1" x="648"/>
        <item m="1" x="1018"/>
        <item m="1" x="995"/>
        <item m="1" x="1551"/>
        <item m="1" x="1633"/>
        <item m="1" x="300"/>
        <item m="1" x="1492"/>
        <item m="1" x="1646"/>
        <item m="1" x="801"/>
        <item m="1" x="449"/>
        <item m="1" x="991"/>
        <item m="1" x="779"/>
        <item m="1" x="931"/>
        <item m="1" x="205"/>
        <item m="1" x="345"/>
        <item m="1" x="1317"/>
        <item m="1" x="1589"/>
        <item m="1" x="105"/>
        <item m="1" x="877"/>
        <item m="1" x="395"/>
        <item m="1" x="965"/>
        <item m="1" x="1705"/>
        <item m="1" x="215"/>
        <item m="1" x="1397"/>
        <item m="1" x="1487"/>
        <item m="1" x="588"/>
        <item m="1" x="957"/>
        <item m="1" x="317"/>
        <item m="1" x="241"/>
        <item m="1" x="305"/>
        <item m="1" x="1696"/>
        <item m="1" x="1177"/>
        <item m="1" x="1254"/>
        <item m="1" x="1601"/>
        <item m="1" x="1672"/>
        <item m="1" x="531"/>
        <item m="1" x="868"/>
        <item m="1" x="583"/>
        <item m="1" x="496"/>
        <item m="1" x="431"/>
        <item m="1" x="772"/>
        <item m="1" x="163"/>
        <item m="1" x="933"/>
        <item m="1" x="838"/>
        <item m="1" x="1138"/>
        <item m="1" x="1441"/>
        <item m="1" x="1535"/>
        <item m="1" x="282"/>
        <item m="1" x="630"/>
        <item m="1" x="1445"/>
        <item m="1" x="147"/>
        <item m="1" x="907"/>
        <item m="1" x="137"/>
        <item m="1" x="1086"/>
        <item m="1" x="1004"/>
        <item m="1" x="148"/>
        <item m="1" x="1182"/>
        <item m="1" x="1677"/>
        <item m="1" x="636"/>
        <item m="1" x="1025"/>
        <item m="1" x="1156"/>
        <item m="1" x="996"/>
        <item m="1" x="477"/>
        <item m="1" x="525"/>
        <item m="1" x="1484"/>
        <item m="1" x="461"/>
        <item m="1" x="216"/>
        <item m="1" x="949"/>
        <item m="1" x="1610"/>
        <item m="1" x="681"/>
        <item m="1" x="605"/>
        <item m="1" x="546"/>
        <item m="1" x="1057"/>
        <item m="1" x="1276"/>
        <item m="1" x="425"/>
        <item m="1" x="632"/>
        <item m="1" x="675"/>
        <item m="1" x="1648"/>
        <item m="1" x="832"/>
        <item m="1" x="382"/>
        <item m="1" x="362"/>
        <item m="1" x="913"/>
        <item m="1" x="1208"/>
        <item m="1" x="1632"/>
        <item m="1" x="256"/>
        <item m="1" x="396"/>
        <item m="1" x="1547"/>
        <item m="1" x="591"/>
        <item m="1" x="1468"/>
        <item m="1" x="410"/>
        <item m="1" x="98"/>
        <item m="1" x="646"/>
        <item m="1" x="634"/>
        <item m="1" x="834"/>
        <item m="1" x="641"/>
        <item m="1" x="124"/>
        <item m="1" x="306"/>
        <item m="1" x="1435"/>
        <item m="1" x="436"/>
        <item m="1" x="332"/>
        <item m="1" x="626"/>
        <item m="1" x="627"/>
        <item m="1" x="455"/>
        <item m="1" x="857"/>
        <item m="1" x="1088"/>
        <item m="1" x="1756"/>
        <item m="1" x="697"/>
        <item m="1" x="355"/>
        <item m="1" x="848"/>
        <item m="1" x="309"/>
        <item m="1" x="977"/>
        <item m="1" x="217"/>
        <item m="1" x="935"/>
        <item m="1" x="1170"/>
        <item m="1" x="830"/>
        <item m="1" x="1279"/>
        <item m="1" x="192"/>
        <item m="1" x="884"/>
        <item m="1" x="1368"/>
        <item m="1" x="363"/>
        <item m="1" x="307"/>
        <item m="1" x="1740"/>
        <item m="1" x="1447"/>
        <item m="1" x="254"/>
        <item m="1" x="682"/>
        <item m="1" x="989"/>
        <item m="1" x="109"/>
        <item m="1" x="1049"/>
        <item m="1" x="1529"/>
        <item m="1" x="1476"/>
        <item m="1" x="876"/>
        <item m="1" x="541"/>
        <item m="1" x="1379"/>
        <item m="1" x="702"/>
        <item m="1" x="885"/>
        <item m="1" x="167"/>
        <item m="1" x="1050"/>
        <item m="1" x="164"/>
        <item m="1" x="422"/>
        <item m="1" x="1454"/>
        <item m="1" x="689"/>
        <item m="1" x="1577"/>
        <item m="1" x="1438"/>
        <item m="1" x="775"/>
        <item m="1" x="1666"/>
        <item m="1" x="560"/>
        <item m="1" x="836"/>
        <item m="1" x="1268"/>
        <item m="1" x="1514"/>
        <item m="1" x="888"/>
        <item m="1" x="1352"/>
        <item m="1" x="662"/>
        <item m="1" x="351"/>
        <item m="1" x="502"/>
        <item m="1" x="165"/>
        <item m="1" x="1303"/>
        <item m="1" x="114"/>
        <item m="1" x="1742"/>
        <item m="1" x="1169"/>
        <item m="1" x="717"/>
        <item m="1" x="1192"/>
        <item m="1" x="1662"/>
        <item m="1" x="1638"/>
        <item m="1" x="1421"/>
        <item m="1" x="199"/>
        <item m="1" x="614"/>
        <item m="1" x="170"/>
        <item m="1" x="833"/>
        <item m="1" x="875"/>
        <item m="1" x="484"/>
        <item m="1" x="418"/>
        <item m="1" x="670"/>
        <item m="1" x="156"/>
        <item m="1" x="921"/>
        <item m="1" x="1400"/>
        <item m="1" x="1304"/>
        <item m="1" x="706"/>
        <item m="1" x="1178"/>
        <item m="1" x="377"/>
        <item m="1" x="823"/>
        <item m="1" x="127"/>
        <item m="1" x="781"/>
        <item m="1" x="728"/>
        <item m="1" x="936"/>
        <item m="1" x="1305"/>
        <item m="1" x="1543"/>
        <item m="1" x="511"/>
        <item m="1" x="788"/>
        <item m="1" x="424"/>
        <item m="1" x="550"/>
        <item m="1" x="843"/>
        <item m="1" x="1036"/>
        <item m="1" x="693"/>
        <item m="1" x="1554"/>
        <item m="1" x="1544"/>
        <item m="1" x="620"/>
        <item m="1" x="739"/>
        <item m="1" x="122"/>
        <item m="1" x="898"/>
        <item m="1" x="510"/>
        <item m="1" x="1200"/>
        <item m="1" x="799"/>
        <item m="1" x="330"/>
        <item m="1" x="211"/>
        <item m="1" x="1407"/>
        <item m="1" x="290"/>
        <item m="1" x="707"/>
        <item m="1" x="1472"/>
        <item m="1" x="1250"/>
        <item m="1" x="523"/>
        <item m="1" x="269"/>
        <item m="1" x="743"/>
        <item m="1" x="1071"/>
        <item m="1" x="1079"/>
        <item m="1" x="813"/>
        <item m="1" x="1615"/>
        <item m="1" x="585"/>
        <item m="1" x="773"/>
        <item m="1" x="704"/>
        <item m="1" x="929"/>
        <item m="1" x="1189"/>
        <item m="1" x="659"/>
        <item m="1" x="1665"/>
        <item m="1" x="1335"/>
        <item m="1" x="500"/>
        <item m="1" x="152"/>
        <item m="1" x="509"/>
        <item m="1" x="1190"/>
        <item m="1" x="680"/>
        <item m="1" x="761"/>
        <item m="1" x="486"/>
        <item m="1" x="1241"/>
        <item m="1" x="1100"/>
        <item m="1" x="821"/>
        <item m="1" x="685"/>
        <item m="1" x="1326"/>
        <item m="1" x="1069"/>
        <item m="1" x="939"/>
        <item m="1" x="1670"/>
        <item m="1" x="1104"/>
        <item m="1" x="748"/>
        <item m="1" x="1359"/>
        <item m="1" x="873"/>
        <item m="1" x="1694"/>
        <item m="1" x="942"/>
        <item m="1" x="1292"/>
        <item m="1" x="1737"/>
        <item m="1" x="570"/>
        <item m="1" x="1413"/>
        <item m="1" x="208"/>
        <item m="1" x="376"/>
        <item m="1" x="1566"/>
        <item m="1" x="828"/>
        <item m="1" x="1723"/>
        <item m="1" x="1017"/>
        <item x="88"/>
        <item m="1" x="1651"/>
        <item m="1" x="1564"/>
        <item m="1" x="519"/>
        <item m="1" x="765"/>
        <item m="1" x="795"/>
        <item m="1" x="1401"/>
        <item m="1" x="218"/>
        <item m="1" x="414"/>
        <item m="1" x="1668"/>
        <item m="1" x="1595"/>
        <item m="1" x="1760"/>
        <item m="1" x="691"/>
        <item m="1" x="1667"/>
        <item m="1" x="104"/>
        <item m="1" x="1051"/>
        <item m="1" x="347"/>
        <item m="1" x="625"/>
        <item m="1" x="1596"/>
        <item m="1" x="1064"/>
        <item m="1" x="460"/>
        <item m="1" x="858"/>
        <item m="1" x="1765"/>
        <item m="1" x="304"/>
        <item m="1" x="1393"/>
        <item m="1" x="886"/>
        <item m="1" x="293"/>
        <item m="1" x="1271"/>
        <item m="1" x="1612"/>
        <item m="1" x="1153"/>
        <item m="1" x="677"/>
        <item m="1" x="865"/>
        <item m="1" x="1658"/>
        <item m="1" x="1503"/>
        <item m="1" x="1581"/>
        <item m="1" x="378"/>
        <item m="1" x="1479"/>
        <item m="1" x="637"/>
        <item m="1" x="1664"/>
        <item m="1" x="1011"/>
        <item m="1" x="997"/>
        <item m="1" x="1584"/>
        <item m="1" x="1762"/>
        <item m="1" x="291"/>
        <item m="1" x="1105"/>
        <item m="1" x="1255"/>
        <item m="1" x="803"/>
        <item m="1" x="1673"/>
        <item m="1" x="766"/>
        <item m="1" x="1045"/>
        <item m="1" x="545"/>
        <item m="1" x="926"/>
        <item m="1" x="369"/>
        <item m="1" x="1644"/>
        <item m="1" x="1363"/>
        <item m="1" x="491"/>
        <item m="1" x="417"/>
        <item m="1" x="1221"/>
        <item m="1" x="651"/>
        <item m="1" x="736"/>
        <item m="1" x="160"/>
        <item m="1" x="453"/>
        <item m="1" x="1059"/>
        <item m="1" x="505"/>
        <item m="1" x="392"/>
        <item m="1" x="665"/>
        <item m="1" x="1340"/>
        <item m="1" x="914"/>
        <item m="1" x="1056"/>
        <item m="1" x="1247"/>
        <item m="1" x="1300"/>
        <item m="1" x="319"/>
        <item m="1" x="622"/>
        <item m="1" x="1686"/>
        <item m="1" x="344"/>
        <item m="1" x="1158"/>
        <item m="1" x="1414"/>
        <item m="1" x="1126"/>
        <item m="1" x="1327"/>
        <item m="1" x="232"/>
        <item m="1" x="488"/>
        <item m="1" x="1274"/>
        <item m="1" x="597"/>
        <item m="1" x="1419"/>
        <item m="1" x="326"/>
        <item m="1" x="785"/>
        <item m="1" x="1477"/>
        <item m="1" x="463"/>
        <item m="1" x="536"/>
        <item m="1" x="695"/>
        <item m="1" x="1233"/>
        <item m="1" x="1463"/>
        <item m="1" x="144"/>
        <item m="1" x="1109"/>
        <item m="1" x="1473"/>
        <item m="1" x="1474"/>
        <item m="1" x="1239"/>
        <item m="1" x="1341"/>
        <item m="1" x="946"/>
        <item m="1" x="1159"/>
        <item m="1" x="1488"/>
        <item m="1" x="443"/>
        <item m="1" x="1373"/>
        <item m="1" x="1684"/>
        <item m="1" x="723"/>
        <item m="1" x="123"/>
        <item m="1" x="243"/>
        <item m="1" x="1752"/>
        <item m="1" x="794"/>
        <item m="1" x="1081"/>
        <item m="1" x="1387"/>
        <item m="1" x="1074"/>
        <item m="1" x="1692"/>
        <item m="1" x="971"/>
        <item m="1" x="1290"/>
        <item m="1" x="343"/>
        <item m="1" x="1614"/>
        <item m="1" x="1167"/>
        <item m="1" x="1365"/>
        <item m="1" x="730"/>
        <item m="1" x="1114"/>
        <item m="1" x="1115"/>
        <item m="1" x="249"/>
        <item m="1" x="194"/>
        <item m="1" x="1242"/>
        <item m="1" x="917"/>
        <item m="1" x="1618"/>
        <item m="1" x="573"/>
        <item m="1" x="750"/>
        <item m="1" x="628"/>
        <item m="1" x="751"/>
        <item m="1" x="1244"/>
        <item m="1" x="292"/>
        <item m="1" x="654"/>
        <item m="1" x="1458"/>
        <item m="1" x="1459"/>
        <item m="1" x="264"/>
        <item m="1" x="777"/>
        <item m="1" x="983"/>
        <item m="1" x="1321"/>
        <item m="1" x="1277"/>
        <item m="1" x="356"/>
        <item m="1" x="1144"/>
        <item m="1" x="1058"/>
        <item m="1" x="749"/>
        <item m="1" x="841"/>
        <item m="1" x="712"/>
        <item m="1" x="713"/>
        <item m="1" x="1745"/>
        <item m="1" x="338"/>
        <item m="1" x="162"/>
        <item m="1" x="741"/>
        <item m="1" x="1222"/>
        <item m="1" x="1001"/>
        <item m="1" x="1753"/>
        <item m="1" x="1061"/>
        <item m="1" x="922"/>
        <item m="1" x="744"/>
        <item m="1" x="580"/>
        <item m="1" x="1320"/>
        <item m="1" x="613"/>
        <item m="1" x="287"/>
        <item m="1" x="308"/>
        <item m="1" x="1578"/>
        <item m="1" x="1243"/>
        <item m="1" x="901"/>
        <item m="1" x="747"/>
        <item m="1" x="619"/>
        <item m="1" x="1620"/>
        <item m="1" x="814"/>
        <item m="1" x="239"/>
        <item m="1" x="242"/>
        <item m="1" x="1107"/>
        <item m="1" x="1150"/>
        <item m="1" x="1075"/>
        <item m="1" x="1619"/>
        <item m="1" x="668"/>
        <item m="1" x="916"/>
        <item m="1" x="1013"/>
        <item m="1" x="294"/>
        <item m="1" x="515"/>
        <item m="1" x="1442"/>
        <item m="1" x="850"/>
        <item m="1" x="1140"/>
        <item m="1" x="1430"/>
        <item m="1" x="111"/>
        <item m="1" x="726"/>
        <item m="1" x="569"/>
        <item m="1" x="429"/>
        <item m="1" x="175"/>
        <item m="1" x="133"/>
        <item m="1" x="403"/>
        <item m="1" x="1188"/>
        <item m="1" x="177"/>
        <item m="1" x="1675"/>
        <item m="1" x="1440"/>
        <item m="1" x="746"/>
        <item m="1" x="1285"/>
        <item m="1" x="589"/>
        <item m="1" x="368"/>
        <item m="1" x="176"/>
        <item m="1" x="1253"/>
        <item m="1" x="853"/>
        <item m="1" x="1348"/>
        <item m="1" x="1312"/>
        <item m="1" x="542"/>
        <item m="1" x="655"/>
        <item m="1" x="548"/>
        <item m="1" x="233"/>
        <item m="1" x="1314"/>
        <item m="1" x="988"/>
        <item m="1" x="1070"/>
        <item m="1" x="462"/>
        <item m="1" x="725"/>
        <item m="1" x="938"/>
        <item m="1" x="1148"/>
        <item m="1" x="1587"/>
        <item m="1" x="1674"/>
        <item m="1" x="1125"/>
        <item m="1" x="172"/>
        <item m="1" x="1471"/>
        <item m="1" x="1225"/>
        <item m="1" x="1470"/>
        <item m="1" x="1512"/>
        <item m="1" x="770"/>
        <item m="1" x="941"/>
        <item m="1" x="642"/>
        <item m="1" x="621"/>
        <item m="1" x="1307"/>
        <item m="1" x="963"/>
        <item m="1" x="503"/>
        <item m="1" x="430"/>
        <item m="1" x="1370"/>
        <item m="1" x="1120"/>
        <item m="1" x="701"/>
        <item m="1" x="1399"/>
        <item m="1" x="201"/>
        <item m="1" x="1650"/>
        <item m="1" x="1417"/>
        <item m="1" x="1323"/>
        <item m="1" x="1427"/>
        <item m="1" x="574"/>
        <item m="1" x="370"/>
        <item m="1" x="1091"/>
        <item m="1" x="532"/>
        <item m="1" x="1649"/>
        <item m="1" x="1426"/>
        <item m="1" x="266"/>
        <item m="1" x="1174"/>
        <item m="1" x="1388"/>
        <item m="1" x="1389"/>
        <item m="1" x="240"/>
        <item m="1" x="740"/>
        <item m="1" x="1457"/>
        <item m="1" x="784"/>
        <item m="1" x="1184"/>
        <item m="1" x="1636"/>
        <item m="1" x="301"/>
        <item m="1" x="1626"/>
        <item m="1" x="1133"/>
        <item m="1" x="1719"/>
        <item m="1" x="1311"/>
        <item m="1" x="1679"/>
        <item m="1" x="879"/>
        <item m="1" x="1460"/>
        <item m="1" x="768"/>
        <item m="1" x="1733"/>
        <item m="1" x="248"/>
        <item m="1" x="412"/>
        <item m="1" x="183"/>
        <item m="1" x="1223"/>
        <item m="1" x="1371"/>
        <item m="1" x="442"/>
        <item m="1" x="1172"/>
        <item m="1" x="1579"/>
        <item m="1" x="1296"/>
        <item m="1" x="577"/>
        <item m="1" x="1275"/>
        <item m="1" x="1754"/>
        <item m="1" x="1545"/>
        <item m="1" x="818"/>
        <item m="1" x="1406"/>
        <item m="1" x="562"/>
        <item m="1" x="1207"/>
        <item m="1" x="1193"/>
        <item m="1" x="1149"/>
        <item m="1" x="1501"/>
        <item m="1" x="1179"/>
        <item m="1" x="222"/>
        <item m="1" x="520"/>
        <item m="1" x="1353"/>
        <item m="1" x="1398"/>
        <item m="1" x="404"/>
        <item m="1" x="1486"/>
        <item m="1" x="999"/>
        <item m="1" x="1385"/>
        <item m="1" x="961"/>
        <item m="1" x="871"/>
        <item m="1" x="1212"/>
        <item m="1" x="1000"/>
        <item m="1" x="1121"/>
        <item m="1" x="1409"/>
        <item m="1" x="752"/>
        <item m="1" x="676"/>
        <item m="1" x="1394"/>
        <item m="1" x="882"/>
        <item m="1" x="1118"/>
        <item m="1" x="1037"/>
        <item m="1" x="1485"/>
        <item m="1" x="357"/>
        <item m="1" x="1196"/>
        <item m="1" x="932"/>
        <item m="1" x="1324"/>
        <item m="1" x="427"/>
        <item m="1" x="1256"/>
        <item m="1" x="1540"/>
        <item m="1" x="986"/>
        <item m="1" x="1431"/>
        <item m="1" x="1270"/>
        <item m="1" x="1482"/>
        <item m="1" x="734"/>
        <item m="1" x="669"/>
        <item m="1" x="508"/>
        <item m="1" x="955"/>
        <item m="1" x="846"/>
        <item m="1" x="1531"/>
        <item m="1" x="1154"/>
        <item m="1" x="638"/>
        <item m="1" x="1555"/>
        <item m="1" x="1542"/>
        <item m="1" x="1232"/>
        <item m="1" x="212"/>
        <item m="1" x="733"/>
        <item m="1" x="1408"/>
        <item m="1" x="554"/>
        <item m="1" x="298"/>
        <item m="1" x="1283"/>
        <item m="1" x="820"/>
        <item m="1" x="771"/>
        <item m="1" x="805"/>
        <item m="1" x="1113"/>
        <item m="1" x="976"/>
        <item m="1" x="1671"/>
        <item m="1" x="1108"/>
        <item m="1" x="480"/>
        <item m="1" x="1521"/>
        <item m="1" x="1502"/>
        <item m="1" x="1306"/>
        <item m="1" x="103"/>
        <item m="1" x="530"/>
        <item m="1" x="825"/>
        <item m="1" x="1033"/>
        <item m="1" x="1697"/>
        <item m="1" x="1237"/>
        <item m="1" x="1040"/>
        <item m="1" x="200"/>
        <item m="1" x="797"/>
        <item m="1" x="383"/>
        <item m="1" x="297"/>
        <item m="1" x="539"/>
        <item m="1" x="1444"/>
        <item x="0"/>
        <item m="1" x="327"/>
        <item m="1" x="595"/>
        <item m="1" x="575"/>
        <item m="1" x="581"/>
        <item m="1" x="563"/>
        <item m="1" x="1229"/>
        <item m="1" x="1436"/>
        <item m="1" x="910"/>
        <item m="1" x="1020"/>
        <item m="1" x="1231"/>
        <item m="1" x="1437"/>
        <item m="1" x="721"/>
        <item m="1" x="1443"/>
        <item m="1" x="1035"/>
        <item m="1" x="253"/>
        <item m="1" x="724"/>
        <item m="1" x="767"/>
        <item m="1" x="1572"/>
        <item m="1" x="1301"/>
        <item m="1" x="1128"/>
        <item m="1" x="643"/>
        <item m="1" x="1297"/>
        <item m="1" x="1510"/>
        <item m="1" x="1730"/>
        <item m="1" x="115"/>
        <item m="1" x="1420"/>
        <item m="1" x="1047"/>
        <item m="1" x="489"/>
        <item m="1" x="1496"/>
        <item m="1" x="1272"/>
        <item m="1" x="790"/>
        <item m="1" x="1613"/>
        <item m="1" x="416"/>
        <item m="1" x="1331"/>
        <item m="1" x="1712"/>
        <item m="1" x="388"/>
        <item m="1" x="878"/>
        <item m="1" x="365"/>
        <item m="1" x="1102"/>
        <item m="1" x="558"/>
        <item m="1" x="1198"/>
        <item m="1" x="1328"/>
        <item m="1" x="786"/>
        <item m="1" x="598"/>
        <item m="1" x="923"/>
        <item m="1" x="1759"/>
        <item m="1" x="835"/>
        <item m="1" x="1569"/>
        <item m="1" x="1541"/>
        <item m="1" x="1146"/>
        <item m="1" x="1289"/>
        <item m="1" x="663"/>
        <item m="1" x="234"/>
        <item m="1" x="407"/>
        <item m="1" x="1209"/>
        <item m="1" x="1661"/>
        <item m="1" x="1727"/>
        <item m="1" x="568"/>
        <item m="1" x="679"/>
        <item m="1" x="827"/>
        <item m="1" x="1461"/>
        <item m="1" x="1717"/>
        <item m="1" x="1010"/>
        <item m="1" x="1628"/>
        <item m="1" x="1627"/>
        <item m="1" x="283"/>
        <item m="1" x="411"/>
        <item m="1" x="1698"/>
        <item m="1" x="195"/>
        <item m="1" x="1131"/>
        <item m="1" x="984"/>
        <item m="1" x="764"/>
        <item m="1" x="732"/>
        <item m="1" x="1392"/>
        <item m="1" x="899"/>
        <item m="1" x="178"/>
        <item m="1" x="467"/>
        <item m="1" x="173"/>
        <item m="1" x="894"/>
        <item m="1" x="387"/>
        <item m="1" x="92"/>
        <item m="1" x="683"/>
        <item m="1" x="535"/>
        <item m="1" x="756"/>
        <item m="1" x="1226"/>
        <item m="1" x="1280"/>
        <item m="1" x="493"/>
        <item m="1" x="919"/>
        <item m="1" x="796"/>
        <item m="1" x="852"/>
        <item m="1" x="847"/>
        <item m="1" x="230"/>
        <item m="1" x="793"/>
        <item m="1" x="579"/>
        <item m="1" x="1230"/>
        <item m="1" x="1599"/>
        <item m="1" x="231"/>
        <item m="1" x="1685"/>
        <item m="1" x="1127"/>
        <item m="1" x="1267"/>
        <item m="1" x="690"/>
        <item m="1" x="947"/>
        <item m="1" x="902"/>
        <item m="1" x="1660"/>
        <item m="1" x="1093"/>
        <item m="1" x="1533"/>
        <item m="1" x="228"/>
        <item x="16"/>
        <item m="1" x="1031"/>
        <item m="1" x="1076"/>
        <item x="18"/>
        <item m="1" x="687"/>
        <item x="1"/>
        <item x="2"/>
        <item x="3"/>
        <item x="4"/>
        <item x="5"/>
        <item x="6"/>
        <item x="7"/>
        <item x="8"/>
        <item x="9"/>
        <item x="10"/>
        <item x="11"/>
        <item m="1" x="1536"/>
        <item x="13"/>
        <item x="14"/>
        <item x="15"/>
        <item x="20"/>
        <item x="21"/>
        <item x="22"/>
        <item x="23"/>
        <item x="24"/>
        <item m="1" x="1611"/>
        <item x="25"/>
        <item x="26"/>
        <item x="27"/>
        <item x="28"/>
        <item x="29"/>
        <item x="30"/>
        <item x="31"/>
        <item m="1" x="277"/>
        <item x="32"/>
        <item x="33"/>
        <item m="1" x="804"/>
        <item m="1" x="1043"/>
        <item x="35"/>
        <item x="36"/>
        <item x="37"/>
        <item x="38"/>
        <item m="1" x="235"/>
        <item x="39"/>
        <item x="12"/>
        <item x="17"/>
        <item m="1" x="867"/>
        <item x="41"/>
        <item x="40"/>
        <item x="42"/>
        <item x="43"/>
        <item m="1" x="1563"/>
        <item x="19"/>
        <item x="45"/>
        <item m="1" x="783"/>
        <item x="34"/>
        <item x="47"/>
        <item x="48"/>
        <item m="1" x="1411"/>
        <item x="49"/>
        <item x="50"/>
        <item x="51"/>
        <item x="52"/>
        <item x="53"/>
        <item m="1" x="1322"/>
        <item x="54"/>
        <item x="55"/>
        <item x="56"/>
        <item x="57"/>
        <item x="58"/>
        <item m="1" x="537"/>
        <item x="59"/>
        <item x="60"/>
        <item x="61"/>
        <item m="1" x="824"/>
        <item x="44"/>
        <item x="62"/>
        <item x="63"/>
        <item m="1" x="334"/>
        <item x="64"/>
        <item m="1" x="1582"/>
        <item x="65"/>
        <item x="66"/>
        <item x="67"/>
        <item x="68"/>
        <item x="69"/>
        <item x="70"/>
        <item m="1" x="440"/>
        <item m="1" x="652"/>
        <item x="71"/>
        <item x="72"/>
        <item m="1" x="1422"/>
        <item x="74"/>
        <item x="75"/>
        <item m="1" x="171"/>
        <item m="1" x="267"/>
        <item x="46"/>
        <item x="73"/>
        <item x="76"/>
        <item x="77"/>
        <item x="78"/>
        <item x="79"/>
        <item x="80"/>
        <item x="81"/>
        <item x="82"/>
        <item m="1" x="184"/>
        <item x="84"/>
        <item x="85"/>
        <item x="86"/>
        <item x="83"/>
        <item x="87"/>
      </items>
    </pivotField>
    <pivotField compact="0" outline="0" showAll="0"/>
    <pivotField axis="axisRow" compact="0" outline="0" showAll="0" sortType="ascending" defaultSubtotal="0">
      <items count="103">
        <item x="0"/>
        <item m="1" x="92"/>
        <item x="1"/>
        <item m="1" x="4"/>
        <item m="1" x="62"/>
        <item m="1" x="43"/>
        <item m="1" x="25"/>
        <item m="1" x="3"/>
        <item m="1" x="82"/>
        <item m="1" x="24"/>
        <item m="1" x="61"/>
        <item m="1" x="102"/>
        <item m="1" x="42"/>
        <item m="1" x="81"/>
        <item m="1" x="23"/>
        <item m="1" x="60"/>
        <item m="1" x="101"/>
        <item m="1" x="71"/>
        <item m="1" x="41"/>
        <item m="1" x="13"/>
        <item m="1" x="80"/>
        <item m="1" x="51"/>
        <item m="1" x="22"/>
        <item m="1" x="91"/>
        <item m="1" x="59"/>
        <item m="1" x="33"/>
        <item m="1" x="100"/>
        <item m="1" x="70"/>
        <item m="1" x="40"/>
        <item m="1" x="12"/>
        <item m="1" x="79"/>
        <item m="1" x="50"/>
        <item m="1" x="21"/>
        <item m="1" x="8"/>
        <item m="1" x="90"/>
        <item m="1" x="75"/>
        <item m="1" x="58"/>
        <item m="1" x="47"/>
        <item m="1" x="32"/>
        <item m="1" x="17"/>
        <item m="1" x="99"/>
        <item m="1" x="86"/>
        <item m="1" x="69"/>
        <item m="1" x="54"/>
        <item m="1" x="39"/>
        <item m="1" x="28"/>
        <item m="1" x="11"/>
        <item m="1" x="95"/>
        <item m="1" x="78"/>
        <item m="1" x="65"/>
        <item m="1" x="49"/>
        <item m="1" x="36"/>
        <item m="1" x="20"/>
        <item m="1" x="7"/>
        <item m="1" x="89"/>
        <item m="1" x="74"/>
        <item m="1" x="57"/>
        <item m="1" x="46"/>
        <item m="1" x="31"/>
        <item m="1" x="16"/>
        <item m="1" x="98"/>
        <item m="1" x="85"/>
        <item m="1" x="68"/>
        <item m="1" x="53"/>
        <item m="1" x="38"/>
        <item m="1" x="34"/>
        <item m="1" x="27"/>
        <item m="1" x="18"/>
        <item m="1" x="10"/>
        <item m="1" x="5"/>
        <item m="1" x="94"/>
        <item m="1" x="87"/>
        <item m="1" x="77"/>
        <item m="1" x="72"/>
        <item m="1" x="64"/>
        <item m="1" x="55"/>
        <item m="1" x="48"/>
        <item m="1" x="44"/>
        <item m="1" x="35"/>
        <item m="1" x="29"/>
        <item m="1" x="19"/>
        <item m="1" x="14"/>
        <item m="1" x="6"/>
        <item m="1" x="96"/>
        <item m="1" x="88"/>
        <item m="1" x="83"/>
        <item m="1" x="73"/>
        <item m="1" x="66"/>
        <item m="1" x="56"/>
        <item m="1" x="52"/>
        <item m="1" x="45"/>
        <item m="1" x="37"/>
        <item m="1" x="30"/>
        <item m="1" x="26"/>
        <item m="1" x="15"/>
        <item m="1" x="9"/>
        <item m="1" x="97"/>
        <item m="1" x="93"/>
        <item m="1" x="84"/>
        <item m="1" x="76"/>
        <item m="1" x="67"/>
        <item m="1" x="63"/>
        <item x="2"/>
      </items>
    </pivotField>
    <pivotField axis="axisRow" compact="0" outline="0" showAll="0" defaultSubtotal="0">
      <items count="30">
        <item m="1" x="24"/>
        <item m="1" x="26"/>
        <item x="9"/>
        <item m="1" x="22"/>
        <item m="1" x="25"/>
        <item m="1" x="27"/>
        <item m="1" x="28"/>
        <item m="1" x="23"/>
        <item x="0"/>
        <item x="1"/>
        <item x="2"/>
        <item x="3"/>
        <item x="4"/>
        <item x="5"/>
        <item x="6"/>
        <item x="7"/>
        <item x="8"/>
        <item x="10"/>
        <item x="11"/>
        <item m="1" x="29"/>
        <item x="12"/>
        <item x="13"/>
        <item x="14"/>
        <item x="15"/>
        <item x="16"/>
        <item x="17"/>
        <item x="19"/>
        <item x="18"/>
        <item x="20"/>
        <item x="21"/>
      </items>
    </pivotField>
    <pivotField axis="axisRow" compact="0" outline="0" showAll="0" defaultSubtotal="0">
      <items count="336">
        <item x="2"/>
        <item x="3"/>
        <item m="1" x="306"/>
        <item x="12"/>
        <item x="17"/>
        <item m="1" x="265"/>
        <item m="1" x="253"/>
        <item m="1" x="245"/>
        <item m="1" x="239"/>
        <item x="9"/>
        <item x="4"/>
        <item m="1" x="212"/>
        <item m="1" x="209"/>
        <item m="1" x="204"/>
        <item x="8"/>
        <item m="1" x="195"/>
        <item m="1" x="187"/>
        <item m="1" x="20"/>
        <item m="1" x="170"/>
        <item m="1" x="165"/>
        <item x="15"/>
        <item m="1" x="151"/>
        <item m="1" x="147"/>
        <item m="1" x="294"/>
        <item x="16"/>
        <item m="1" x="274"/>
        <item m="1" x="43"/>
        <item m="1" x="122"/>
        <item m="1" x="269"/>
        <item x="6"/>
        <item m="1" x="188"/>
        <item x="5"/>
        <item m="1" x="92"/>
        <item m="1" x="126"/>
        <item m="1" x="312"/>
        <item m="1" x="82"/>
        <item m="1" x="197"/>
        <item x="13"/>
        <item m="1" x="148"/>
        <item m="1" x="215"/>
        <item m="1" x="81"/>
        <item m="1" x="236"/>
        <item m="1" x="177"/>
        <item m="1" x="331"/>
        <item m="1" x="157"/>
        <item m="1" x="175"/>
        <item m="1" x="268"/>
        <item m="1" x="321"/>
        <item m="1" x="78"/>
        <item x="10"/>
        <item m="1" x="83"/>
        <item m="1" x="118"/>
        <item m="1" x="207"/>
        <item m="1" x="275"/>
        <item m="1" x="160"/>
        <item m="1" x="146"/>
        <item m="1" x="76"/>
        <item m="1" x="48"/>
        <item m="1" x="262"/>
        <item m="1" x="307"/>
        <item m="1" x="168"/>
        <item m="1" x="259"/>
        <item x="1"/>
        <item m="1" x="84"/>
        <item m="1" x="152"/>
        <item m="1" x="317"/>
        <item m="1" x="108"/>
        <item x="0"/>
        <item m="1" x="217"/>
        <item m="1" x="316"/>
        <item m="1" x="205"/>
        <item m="1" x="37"/>
        <item m="1" x="67"/>
        <item m="1" x="117"/>
        <item m="1" x="100"/>
        <item m="1" x="167"/>
        <item m="1" x="297"/>
        <item m="1" x="31"/>
        <item m="1" x="74"/>
        <item m="1" x="192"/>
        <item m="1" x="127"/>
        <item m="1" x="326"/>
        <item m="1" x="320"/>
        <item x="14"/>
        <item m="1" x="46"/>
        <item m="1" x="235"/>
        <item m="1" x="52"/>
        <item m="1" x="322"/>
        <item m="1" x="120"/>
        <item m="1" x="276"/>
        <item m="1" x="150"/>
        <item m="1" x="139"/>
        <item m="1" x="180"/>
        <item m="1" x="201"/>
        <item m="1" x="24"/>
        <item m="1" x="183"/>
        <item m="1" x="309"/>
        <item m="1" x="285"/>
        <item m="1" x="63"/>
        <item m="1" x="221"/>
        <item m="1" x="142"/>
        <item m="1" x="258"/>
        <item m="1" x="25"/>
        <item m="1" x="277"/>
        <item m="1" x="218"/>
        <item m="1" x="173"/>
        <item m="1" x="330"/>
        <item m="1" x="102"/>
        <item m="1" x="174"/>
        <item m="1" x="35"/>
        <item m="1" x="70"/>
        <item m="1" x="240"/>
        <item m="1" x="30"/>
        <item m="1" x="77"/>
        <item m="1" x="264"/>
        <item m="1" x="261"/>
        <item m="1" x="266"/>
        <item m="1" x="26"/>
        <item m="1" x="87"/>
        <item m="1" x="292"/>
        <item m="1" x="208"/>
        <item m="1" x="88"/>
        <item m="1" x="96"/>
        <item m="1" x="21"/>
        <item m="1" x="42"/>
        <item m="1" x="254"/>
        <item m="1" x="164"/>
        <item m="1" x="194"/>
        <item m="1" x="280"/>
        <item m="1" x="69"/>
        <item m="1" x="334"/>
        <item m="1" x="225"/>
        <item m="1" x="278"/>
        <item m="1" x="311"/>
        <item m="1" x="332"/>
        <item m="1" x="97"/>
        <item m="1" x="114"/>
        <item m="1" x="163"/>
        <item m="1" x="247"/>
        <item m="1" x="255"/>
        <item m="1" x="333"/>
        <item m="1" x="290"/>
        <item m="1" x="189"/>
        <item m="1" x="202"/>
        <item m="1" x="237"/>
        <item m="1" x="85"/>
        <item m="1" x="229"/>
        <item m="1" x="203"/>
        <item m="1" x="179"/>
        <item m="1" x="113"/>
        <item m="1" x="273"/>
        <item m="1" x="182"/>
        <item m="1" x="233"/>
        <item m="1" x="314"/>
        <item m="1" x="49"/>
        <item m="1" x="107"/>
        <item m="1" x="298"/>
        <item m="1" x="190"/>
        <item m="1" x="234"/>
        <item m="1" x="105"/>
        <item m="1" x="99"/>
        <item m="1" x="41"/>
        <item m="1" x="123"/>
        <item m="1" x="89"/>
        <item m="1" x="198"/>
        <item m="1" x="47"/>
        <item m="1" x="86"/>
        <item m="1" x="72"/>
        <item m="1" x="145"/>
        <item m="1" x="39"/>
        <item m="1" x="133"/>
        <item m="1" x="226"/>
        <item m="1" x="110"/>
        <item m="1" x="19"/>
        <item m="1" x="33"/>
        <item m="1" x="58"/>
        <item m="1" x="223"/>
        <item m="1" x="36"/>
        <item m="1" x="289"/>
        <item m="1" x="193"/>
        <item m="1" x="132"/>
        <item m="1" x="80"/>
        <item m="1" x="284"/>
        <item m="1" x="61"/>
        <item m="1" x="323"/>
        <item m="1" x="299"/>
        <item m="1" x="158"/>
        <item m="1" x="138"/>
        <item m="1" x="206"/>
        <item m="1" x="153"/>
        <item m="1" x="95"/>
        <item m="1" x="260"/>
        <item m="1" x="303"/>
        <item m="1" x="112"/>
        <item m="1" x="111"/>
        <item m="1" x="109"/>
        <item m="1" x="216"/>
        <item m="1" x="161"/>
        <item m="1" x="222"/>
        <item sd="0" m="1" x="137"/>
        <item m="1" x="279"/>
        <item m="1" x="313"/>
        <item m="1" x="143"/>
        <item m="1" x="228"/>
        <item m="1" x="124"/>
        <item m="1" x="60"/>
        <item m="1" x="328"/>
        <item m="1" x="73"/>
        <item m="1" x="231"/>
        <item m="1" x="40"/>
        <item m="1" x="242"/>
        <item m="1" x="250"/>
        <item m="1" x="131"/>
        <item m="1" x="159"/>
        <item m="1" x="220"/>
        <item m="1" x="272"/>
        <item m="1" x="93"/>
        <item m="1" x="166"/>
        <item m="1" x="243"/>
        <item m="1" x="227"/>
        <item m="1" x="251"/>
        <item m="1" x="232"/>
        <item m="1" x="136"/>
        <item m="1" x="54"/>
        <item m="1" x="162"/>
        <item m="1" x="310"/>
        <item m="1" x="176"/>
        <item m="1" x="156"/>
        <item m="1" x="196"/>
        <item m="1" x="329"/>
        <item m="1" x="169"/>
        <item m="1" x="210"/>
        <item m="1" x="315"/>
        <item m="1" x="79"/>
        <item m="1" x="246"/>
        <item m="1" x="238"/>
        <item m="1" x="94"/>
        <item m="1" x="305"/>
        <item m="1" x="27"/>
        <item m="1" x="283"/>
        <item m="1" x="64"/>
        <item m="1" x="324"/>
        <item m="1" x="241"/>
        <item m="1" x="296"/>
        <item m="1" x="191"/>
        <item m="1" x="301"/>
        <item m="1" x="32"/>
        <item m="1" x="248"/>
        <item m="1" x="308"/>
        <item m="1" x="125"/>
        <item m="1" x="267"/>
        <item m="1" x="270"/>
        <item m="1" x="59"/>
        <item m="1" x="230"/>
        <item m="1" x="178"/>
        <item m="1" x="53"/>
        <item m="1" x="68"/>
        <item m="1" x="291"/>
        <item m="1" x="62"/>
        <item m="1" x="327"/>
        <item m="1" x="335"/>
        <item m="1" x="293"/>
        <item x="18"/>
        <item m="1" x="154"/>
        <item m="1" x="184"/>
        <item m="1" x="66"/>
        <item m="1" x="172"/>
        <item m="1" x="44"/>
        <item m="1" x="295"/>
        <item m="1" x="302"/>
        <item m="1" x="300"/>
        <item m="1" x="287"/>
        <item m="1" x="149"/>
        <item m="1" x="121"/>
        <item m="1" x="140"/>
        <item m="1" x="224"/>
        <item m="1" x="55"/>
        <item m="1" x="34"/>
        <item m="1" x="128"/>
        <item m="1" x="28"/>
        <item m="1" x="134"/>
        <item m="1" x="282"/>
        <item m="1" x="38"/>
        <item m="1" x="271"/>
        <item m="1" x="171"/>
        <item m="1" x="213"/>
        <item m="1" x="325"/>
        <item m="1" x="115"/>
        <item m="1" x="155"/>
        <item m="1" x="103"/>
        <item m="1" x="45"/>
        <item m="1" x="56"/>
        <item m="1" x="200"/>
        <item m="1" x="263"/>
        <item m="1" x="318"/>
        <item m="1" x="281"/>
        <item m="1" x="91"/>
        <item m="1" x="219"/>
        <item m="1" x="101"/>
        <item m="1" x="104"/>
        <item m="1" x="50"/>
        <item m="1" x="71"/>
        <item m="1" x="75"/>
        <item m="1" x="252"/>
        <item m="1" x="22"/>
        <item m="1" x="141"/>
        <item m="1" x="181"/>
        <item m="1" x="65"/>
        <item m="1" x="119"/>
        <item m="1" x="51"/>
        <item m="1" x="29"/>
        <item m="1" x="256"/>
        <item m="1" x="288"/>
        <item m="1" x="116"/>
        <item x="11"/>
        <item m="1" x="144"/>
        <item m="1" x="286"/>
        <item m="1" x="98"/>
        <item m="1" x="249"/>
        <item m="1" x="23"/>
        <item m="1" x="304"/>
        <item m="1" x="199"/>
        <item m="1" x="257"/>
        <item m="1" x="244"/>
        <item m="1" x="185"/>
        <item m="1" x="319"/>
        <item m="1" x="129"/>
        <item m="1" x="211"/>
        <item m="1" x="186"/>
        <item m="1" x="106"/>
        <item m="1" x="130"/>
        <item m="1" x="90"/>
        <item m="1" x="135"/>
        <item x="7"/>
        <item m="1" x="214"/>
        <item m="1" x="57"/>
      </items>
    </pivotField>
    <pivotField axis="axisRow" compact="0" outline="0" showAll="0" defaultSubtotal="0">
      <items count="45">
        <item x="14"/>
        <item x="9"/>
        <item m="1" x="32"/>
        <item m="1" x="40"/>
        <item m="1" x="31"/>
        <item m="1" x="17"/>
        <item m="1" x="27"/>
        <item m="1" x="37"/>
        <item m="1" x="20"/>
        <item m="1" x="22"/>
        <item m="1" x="34"/>
        <item m="1" x="30"/>
        <item m="1" x="28"/>
        <item m="1" x="19"/>
        <item m="1" x="43"/>
        <item m="1" x="23"/>
        <item m="1" x="42"/>
        <item m="1" x="41"/>
        <item m="1" x="38"/>
        <item m="1" x="26"/>
        <item m="1" x="16"/>
        <item m="1" x="18"/>
        <item m="1" x="29"/>
        <item m="1" x="21"/>
        <item m="1" x="39"/>
        <item m="1" x="33"/>
        <item m="1" x="35"/>
        <item m="1" x="25"/>
        <item m="1" x="44"/>
        <item m="1" x="36"/>
        <item m="1" x="24"/>
        <item x="0"/>
        <item x="1"/>
        <item x="5"/>
        <item x="6"/>
        <item x="3"/>
        <item x="2"/>
        <item x="4"/>
        <item x="7"/>
        <item x="8"/>
        <item x="10"/>
        <item x="11"/>
        <item x="12"/>
        <item x="13"/>
        <item x="15"/>
      </items>
    </pivotField>
    <pivotField axis="axisRow" compact="0" outline="0" showAll="0">
      <items count="566">
        <item m="1" x="499"/>
        <item m="1" x="44"/>
        <item m="1" x="407"/>
        <item m="1" x="502"/>
        <item m="1" x="315"/>
        <item m="1" x="352"/>
        <item m="1" x="115"/>
        <item m="1" x="195"/>
        <item m="1" x="540"/>
        <item m="1" x="67"/>
        <item m="1" x="426"/>
        <item m="1" x="376"/>
        <item m="1" x="36"/>
        <item m="1" x="509"/>
        <item m="1" x="279"/>
        <item m="1" x="30"/>
        <item m="1" x="305"/>
        <item m="1" x="560"/>
        <item m="1" x="212"/>
        <item m="1" x="62"/>
        <item m="1" x="557"/>
        <item m="1" x="545"/>
        <item m="1" x="224"/>
        <item m="1" x="188"/>
        <item m="1" x="198"/>
        <item m="1" x="189"/>
        <item m="1" x="68"/>
        <item m="1" x="444"/>
        <item m="1" x="409"/>
        <item m="1" x="241"/>
        <item m="1" x="395"/>
        <item m="1" x="201"/>
        <item m="1" x="261"/>
        <item m="1" x="343"/>
        <item m="1" x="175"/>
        <item m="1" x="332"/>
        <item m="1" x="128"/>
        <item m="1" x="127"/>
        <item m="1" x="255"/>
        <item m="1" x="19"/>
        <item m="1" x="297"/>
        <item m="1" x="510"/>
        <item m="1" x="516"/>
        <item m="1" x="294"/>
        <item m="1" x="448"/>
        <item m="1" x="93"/>
        <item m="1" x="383"/>
        <item m="1" x="519"/>
        <item m="1" x="49"/>
        <item m="1" x="237"/>
        <item m="1" x="415"/>
        <item m="1" x="86"/>
        <item m="1" x="424"/>
        <item m="1" x="336"/>
        <item m="1" x="206"/>
        <item m="1" x="318"/>
        <item m="1" x="360"/>
        <item m="1" x="528"/>
        <item m="1" x="452"/>
        <item m="1" x="282"/>
        <item m="1" x="134"/>
        <item m="1" x="397"/>
        <item m="1" x="287"/>
        <item m="1" x="443"/>
        <item m="1" x="105"/>
        <item m="1" x="76"/>
        <item m="1" x="21"/>
        <item m="1" x="363"/>
        <item m="1" x="438"/>
        <item m="1" x="392"/>
        <item m="1" x="183"/>
        <item m="1" x="487"/>
        <item m="1" x="32"/>
        <item m="1" x="91"/>
        <item m="1" x="155"/>
        <item m="1" x="492"/>
        <item m="1" x="242"/>
        <item m="1" x="57"/>
        <item m="1" x="210"/>
        <item m="1" x="280"/>
        <item m="1" x="439"/>
        <item m="1" x="430"/>
        <item m="1" x="216"/>
        <item m="1" x="507"/>
        <item m="1" x="267"/>
        <item m="1" x="238"/>
        <item m="1" x="274"/>
        <item m="1" x="413"/>
        <item m="1" x="527"/>
        <item m="1" x="42"/>
        <item m="1" x="99"/>
        <item m="1" x="225"/>
        <item m="1" x="250"/>
        <item m="1" x="555"/>
        <item m="1" x="53"/>
        <item m="1" x="418"/>
        <item m="1" x="378"/>
        <item m="1" x="442"/>
        <item m="1" x="48"/>
        <item m="1" x="120"/>
        <item m="1" x="386"/>
        <item m="1" x="144"/>
        <item x="0"/>
        <item m="1" x="192"/>
        <item m="1" x="177"/>
        <item m="1" x="434"/>
        <item m="1" x="333"/>
        <item m="1" x="468"/>
        <item m="1" x="223"/>
        <item m="1" x="474"/>
        <item m="1" x="361"/>
        <item m="1" x="483"/>
        <item m="1" x="87"/>
        <item m="1" x="184"/>
        <item m="1" x="388"/>
        <item m="1" x="436"/>
        <item m="1" x="118"/>
        <item m="1" x="355"/>
        <item m="1" x="427"/>
        <item m="1" x="204"/>
        <item m="1" x="102"/>
        <item m="1" x="273"/>
        <item m="1" x="263"/>
        <item m="1" x="16"/>
        <item m="1" x="139"/>
        <item m="1" x="362"/>
        <item m="1" x="451"/>
        <item m="1" x="249"/>
        <item m="1" x="157"/>
        <item m="1" x="511"/>
        <item m="1" x="152"/>
        <item m="1" x="156"/>
        <item m="1" x="239"/>
        <item m="1" x="240"/>
        <item m="1" x="229"/>
        <item m="1" x="534"/>
        <item m="1" x="331"/>
        <item m="1" x="213"/>
        <item m="1" x="303"/>
        <item m="1" x="172"/>
        <item m="1" x="421"/>
        <item m="1" x="473"/>
        <item m="1" x="81"/>
        <item m="1" x="214"/>
        <item m="1" x="549"/>
        <item m="1" x="551"/>
        <item m="1" x="235"/>
        <item m="1" x="432"/>
        <item m="1" x="412"/>
        <item m="1" x="166"/>
        <item m="1" x="109"/>
        <item m="1" x="330"/>
        <item m="1" x="83"/>
        <item m="1" x="160"/>
        <item m="1" x="454"/>
        <item m="1" x="465"/>
        <item m="1" x="300"/>
        <item m="1" x="27"/>
        <item m="1" x="23"/>
        <item m="1" x="398"/>
        <item m="1" x="301"/>
        <item m="1" x="544"/>
        <item m="1" x="522"/>
        <item m="1" x="262"/>
        <item m="1" x="196"/>
        <item m="1" x="96"/>
        <item m="1" x="543"/>
        <item m="1" x="399"/>
        <item m="1" x="33"/>
        <item m="1" x="564"/>
        <item m="1" x="191"/>
        <item m="1" x="161"/>
        <item m="1" x="111"/>
        <item m="1" x="103"/>
        <item m="1" x="125"/>
        <item m="1" x="335"/>
        <item m="1" x="341"/>
        <item m="1" x="309"/>
        <item m="1" x="485"/>
        <item m="1" x="372"/>
        <item m="1" x="290"/>
        <item m="1" x="108"/>
        <item m="1" x="334"/>
        <item m="1" x="145"/>
        <item m="1" x="529"/>
        <item m="1" x="101"/>
        <item m="1" x="348"/>
        <item m="1" x="162"/>
        <item m="1" x="129"/>
        <item m="1" x="266"/>
        <item m="1" x="347"/>
        <item m="1" x="387"/>
        <item m="1" x="306"/>
        <item m="1" x="521"/>
        <item m="1" x="233"/>
        <item m="1" x="254"/>
        <item m="1" x="490"/>
        <item m="1" x="147"/>
        <item m="1" x="402"/>
        <item m="1" x="136"/>
        <item m="1" x="299"/>
        <item m="1" x="307"/>
        <item m="1" x="116"/>
        <item m="1" x="495"/>
        <item m="1" x="364"/>
        <item m="1" x="542"/>
        <item m="1" x="247"/>
        <item m="1" x="486"/>
        <item m="1" x="562"/>
        <item m="1" x="60"/>
        <item m="1" x="104"/>
        <item m="1" x="385"/>
        <item m="1" x="354"/>
        <item m="1" x="312"/>
        <item m="1" x="533"/>
        <item m="1" x="124"/>
        <item m="1" x="78"/>
        <item m="1" x="532"/>
        <item m="1" x="339"/>
        <item m="1" x="74"/>
        <item m="1" x="531"/>
        <item m="1" x="90"/>
        <item m="1" x="190"/>
        <item m="1" x="100"/>
        <item m="1" x="82"/>
        <item m="1" x="169"/>
        <item m="1" x="433"/>
        <item m="1" x="77"/>
        <item m="1" x="92"/>
        <item m="1" x="271"/>
        <item m="1" x="304"/>
        <item m="1" x="425"/>
        <item m="1" x="215"/>
        <item m="1" x="458"/>
        <item m="1" x="520"/>
        <item m="1" x="358"/>
        <item m="1" x="357"/>
        <item m="1" x="208"/>
        <item m="1" x="356"/>
        <item m="1" x="359"/>
        <item m="1" x="9"/>
        <item m="1" x="390"/>
        <item m="1" x="384"/>
        <item m="1" x="530"/>
        <item m="1" x="182"/>
        <item m="1" x="150"/>
        <item m="1" x="140"/>
        <item m="1" x="501"/>
        <item m="1" x="308"/>
        <item m="1" x="207"/>
        <item m="1" x="342"/>
        <item m="1" x="113"/>
        <item m="1" x="17"/>
        <item m="1" x="8"/>
        <item m="1" x="553"/>
        <item m="1" x="547"/>
        <item m="1" x="14"/>
        <item m="1" x="10"/>
        <item m="1" x="66"/>
        <item m="1" x="107"/>
        <item m="1" x="244"/>
        <item m="1" x="449"/>
        <item m="1" x="123"/>
        <item m="1" x="41"/>
        <item m="1" x="450"/>
        <item m="1" x="370"/>
        <item m="1" x="345"/>
        <item m="1" x="79"/>
        <item m="1" x="259"/>
        <item m="1" x="252"/>
        <item m="1" x="408"/>
        <item m="1" x="253"/>
        <item m="1" x="95"/>
        <item m="1" x="541"/>
        <item m="1" x="269"/>
        <item m="1" x="20"/>
        <item m="1" x="181"/>
        <item m="1" x="561"/>
        <item m="1" x="296"/>
        <item m="1" x="558"/>
        <item m="1" x="35"/>
        <item m="1" x="472"/>
        <item m="1" x="203"/>
        <item m="1" x="466"/>
        <item m="1" x="243"/>
        <item m="1" x="374"/>
        <item m="1" x="199"/>
        <item m="1" x="382"/>
        <item m="1" x="289"/>
        <item m="1" x="117"/>
        <item m="1" x="154"/>
        <item m="1" x="320"/>
        <item m="1" x="380"/>
        <item m="1" x="170"/>
        <item m="1" x="28"/>
        <item m="1" x="114"/>
        <item m="1" x="496"/>
        <item m="1" x="475"/>
        <item m="1" x="163"/>
        <item m="1" x="52"/>
        <item m="1" x="110"/>
        <item m="1" x="447"/>
        <item m="1" x="302"/>
        <item m="1" x="435"/>
        <item m="1" x="491"/>
        <item m="1" x="132"/>
        <item m="1" x="478"/>
        <item m="1" x="59"/>
        <item m="1" x="7"/>
        <item m="1" x="391"/>
        <item m="1" x="379"/>
        <item m="1" x="419"/>
        <item m="1" x="142"/>
        <item m="1" x="429"/>
        <item m="1" x="459"/>
        <item m="1" x="234"/>
        <item m="1" x="559"/>
        <item m="1" x="51"/>
        <item m="1" x="187"/>
        <item m="1" x="197"/>
        <item m="1" x="351"/>
        <item m="1" x="298"/>
        <item m="1" x="417"/>
        <item m="1" x="75"/>
        <item m="1" x="180"/>
        <item m="1" x="209"/>
        <item m="1" x="186"/>
        <item m="1" x="131"/>
        <item m="1" x="319"/>
        <item m="1" x="256"/>
        <item m="1" x="284"/>
        <item m="1" x="504"/>
        <item m="1" x="505"/>
        <item m="1" x="165"/>
        <item m="1" x="236"/>
        <item m="1" x="130"/>
        <item m="1" x="135"/>
        <item m="1" x="366"/>
        <item m="1" x="193"/>
        <item m="1" x="283"/>
        <item m="1" x="457"/>
        <item m="1" x="428"/>
        <item m="1" x="373"/>
        <item m="1" x="416"/>
        <item m="1" x="24"/>
        <item m="1" x="536"/>
        <item m="1" x="13"/>
        <item m="1" x="98"/>
        <item m="1" x="11"/>
        <item m="1" x="329"/>
        <item m="1" x="517"/>
        <item m="1" x="411"/>
        <item m="1" x="138"/>
        <item m="1" x="106"/>
        <item m="1" x="164"/>
        <item m="1" x="143"/>
        <item m="1" x="272"/>
        <item m="1" x="122"/>
        <item m="1" x="149"/>
        <item m="1" x="456"/>
        <item m="1" x="369"/>
        <item m="1" x="328"/>
        <item m="1" x="85"/>
        <item m="1" x="275"/>
        <item m="1" x="84"/>
        <item m="1" x="375"/>
        <item m="1" x="453"/>
        <item m="1" x="497"/>
        <item m="1" x="441"/>
        <item m="1" x="423"/>
        <item m="1" x="480"/>
        <item m="1" x="174"/>
        <item m="1" x="173"/>
        <item m="1" x="73"/>
        <item m="1" x="350"/>
        <item m="1" x="349"/>
        <item m="1" x="461"/>
        <item m="1" x="112"/>
        <item m="1" x="368"/>
        <item m="1" x="80"/>
        <item m="1" x="232"/>
        <item m="1" x="285"/>
        <item m="1" x="477"/>
        <item m="1" x="539"/>
        <item m="1" x="288"/>
        <item m="1" x="158"/>
        <item m="1" x="257"/>
        <item m="1" x="88"/>
        <item m="1" x="29"/>
        <item m="1" x="405"/>
        <item m="1" x="58"/>
        <item m="1" x="431"/>
        <item m="1" x="291"/>
        <item m="1" x="268"/>
        <item m="1" x="159"/>
        <item m="1" x="281"/>
        <item m="1" x="15"/>
        <item m="1" x="230"/>
        <item m="1" x="246"/>
        <item m="1" x="404"/>
        <item m="1" x="327"/>
        <item m="1" x="556"/>
        <item m="1" x="171"/>
        <item m="1" x="313"/>
        <item m="1" x="137"/>
        <item m="1" x="200"/>
        <item m="1" x="346"/>
        <item m="1" x="484"/>
        <item m="1" x="470"/>
        <item m="1" x="43"/>
        <item m="1" x="471"/>
        <item m="1" x="479"/>
        <item m="1" x="489"/>
        <item m="1" x="393"/>
        <item m="1" x="400"/>
        <item m="1" x="401"/>
        <item m="1" x="523"/>
        <item m="1" x="324"/>
        <item m="1" x="185"/>
        <item m="1" x="227"/>
        <item m="1" x="406"/>
        <item m="1" x="46"/>
        <item m="1" x="94"/>
        <item m="1" x="63"/>
        <item m="1" x="231"/>
        <item m="1" x="178"/>
        <item m="1" x="508"/>
        <item m="1" x="292"/>
        <item m="1" x="325"/>
        <item m="1" x="293"/>
        <item m="1" x="56"/>
        <item m="1" x="377"/>
        <item m="1" x="270"/>
        <item m="1" x="554"/>
        <item m="1" x="141"/>
        <item m="1" x="167"/>
        <item m="1" x="26"/>
        <item m="1" x="71"/>
        <item m="1" x="317"/>
        <item m="1" x="217"/>
        <item m="1" x="446"/>
        <item m="1" x="460"/>
        <item m="1" x="54"/>
        <item m="1" x="61"/>
        <item m="1" x="179"/>
        <item m="1" x="153"/>
        <item m="1" x="258"/>
        <item m="1" x="311"/>
        <item m="1" x="314"/>
        <item m="1" x="248"/>
        <item m="1" x="220"/>
        <item m="1" x="381"/>
        <item m="1" x="464"/>
        <item m="1" x="437"/>
        <item m="1" x="482"/>
        <item m="1" x="396"/>
        <item m="1" x="371"/>
        <item m="1" x="552"/>
        <item m="1" x="462"/>
        <item m="1" x="337"/>
        <item m="1" x="467"/>
        <item m="1" x="340"/>
        <item m="1" x="146"/>
        <item m="1" x="455"/>
        <item m="1" x="12"/>
        <item m="1" x="133"/>
        <item m="1" x="394"/>
        <item m="1" x="326"/>
        <item m="1" x="39"/>
        <item m="1" x="260"/>
        <item m="1" x="524"/>
        <item m="1" x="18"/>
        <item m="1" x="228"/>
        <item m="1" x="316"/>
        <item m="1" x="126"/>
        <item m="1" x="514"/>
        <item m="1" x="37"/>
        <item m="1" x="65"/>
        <item m="1" x="445"/>
        <item m="1" x="512"/>
        <item m="1" x="286"/>
        <item m="1" x="226"/>
        <item m="1" x="365"/>
        <item m="1" x="148"/>
        <item m="1" x="322"/>
        <item m="1" x="278"/>
        <item m="1" x="38"/>
        <item m="1" x="526"/>
        <item m="1" x="219"/>
        <item m="1" x="503"/>
        <item m="1" x="222"/>
        <item m="1" x="265"/>
        <item m="1" x="353"/>
        <item m="1" x="22"/>
        <item m="1" x="500"/>
        <item m="1" x="47"/>
        <item m="1" x="40"/>
        <item m="1" x="121"/>
        <item m="1" x="338"/>
        <item m="1" x="367"/>
        <item m="1" x="476"/>
        <item m="1" x="151"/>
        <item m="1" x="463"/>
        <item m="1" x="64"/>
        <item m="1" x="513"/>
        <item m="1" x="211"/>
        <item m="1" x="410"/>
        <item m="1" x="276"/>
        <item m="1" x="34"/>
        <item m="1" x="205"/>
        <item m="1" x="550"/>
        <item m="1" x="310"/>
        <item m="1" x="119"/>
        <item m="1" x="218"/>
        <item m="1" x="515"/>
        <item m="1" x="25"/>
        <item m="1" x="414"/>
        <item m="1" x="563"/>
        <item m="1" x="546"/>
        <item m="1" x="323"/>
        <item m="1" x="69"/>
        <item m="1" x="194"/>
        <item m="1" x="72"/>
        <item m="1" x="89"/>
        <item m="1" x="55"/>
        <item m="1" x="389"/>
        <item m="1" x="420"/>
        <item m="1" x="493"/>
        <item m="1" x="403"/>
        <item m="1" x="31"/>
        <item m="1" x="264"/>
        <item m="1" x="506"/>
        <item m="1" x="321"/>
        <item m="1" x="525"/>
        <item m="1" x="168"/>
        <item m="1" x="488"/>
        <item m="1" x="518"/>
        <item m="1" x="221"/>
        <item m="1" x="537"/>
        <item m="1" x="277"/>
        <item m="1" x="535"/>
        <item m="1" x="494"/>
        <item m="1" x="469"/>
        <item m="1" x="422"/>
        <item m="1" x="440"/>
        <item m="1" x="251"/>
        <item m="1" x="50"/>
        <item m="1" x="70"/>
        <item m="1" x="45"/>
        <item m="1" x="548"/>
        <item m="1" x="538"/>
        <item m="1" x="97"/>
        <item m="1" x="295"/>
        <item m="1" x="245"/>
        <item m="1" x="202"/>
        <item m="1" x="498"/>
        <item m="1" x="176"/>
        <item m="1" x="344"/>
        <item m="1" x="481"/>
        <item x="1"/>
        <item x="2"/>
        <item x="3"/>
        <item x="5"/>
        <item x="4"/>
        <item x="6"/>
        <item t="default"/>
      </items>
    </pivotField>
    <pivotField axis="axisRow" compact="0" outline="0" showAll="0" defaultSubtotal="0">
      <items count="26">
        <item x="2"/>
        <item x="10"/>
        <item x="9"/>
        <item m="1" x="13"/>
        <item x="5"/>
        <item m="1" x="23"/>
        <item x="7"/>
        <item x="0"/>
        <item m="1" x="14"/>
        <item m="1" x="17"/>
        <item m="1" x="22"/>
        <item m="1" x="19"/>
        <item m="1" x="15"/>
        <item x="1"/>
        <item m="1" x="18"/>
        <item m="1" x="25"/>
        <item m="1" x="24"/>
        <item x="11"/>
        <item x="3"/>
        <item x="4"/>
        <item x="6"/>
        <item m="1" x="16"/>
        <item x="8"/>
        <item x="12"/>
        <item m="1" x="21"/>
        <item m="1" x="20"/>
      </items>
    </pivotField>
    <pivotField axis="axisRow" compact="0" outline="0" showAll="0" defaultSubtotal="0">
      <items count="11">
        <item x="0"/>
        <item x="4"/>
        <item x="1"/>
        <item x="2"/>
        <item m="1" x="7"/>
        <item m="1" x="6"/>
        <item m="1" x="9"/>
        <item m="1" x="8"/>
        <item m="1" x="10"/>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65"/>
      <x/>
      <x/>
      <x v="36"/>
      <x v="2"/>
      <x v="23"/>
      <x v="2"/>
      <x v="102"/>
    </i>
    <i t="grand">
      <x/>
    </i>
  </rowItems>
  <colItems count="1">
    <i/>
  </colItems>
  <pageFields count="2">
    <pageField fld="1" item="983"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D3EE7-9205-4E88-A1BC-F3EC0D3612DF}">
  <dimension ref="B1:V80"/>
  <sheetViews>
    <sheetView tabSelected="1" topLeftCell="A48" zoomScale="90" zoomScaleNormal="90" workbookViewId="0">
      <selection activeCell="G60" sqref="G60"/>
    </sheetView>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2" width="0" hidden="1" customWidth="1"/>
  </cols>
  <sheetData>
    <row r="1" spans="2:21" ht="37.5" customHeight="1" x14ac:dyDescent="0.25">
      <c r="N1" s="218" t="s">
        <v>0</v>
      </c>
      <c r="O1" t="s">
        <v>1</v>
      </c>
    </row>
    <row r="2" spans="2:21" ht="81" customHeight="1" x14ac:dyDescent="0.25">
      <c r="C2" s="1"/>
      <c r="D2" s="1"/>
      <c r="E2" s="2" t="s">
        <v>2</v>
      </c>
      <c r="F2" s="2"/>
      <c r="G2" s="2"/>
      <c r="H2" s="2"/>
      <c r="I2" s="2"/>
      <c r="J2" s="2"/>
      <c r="L2" s="1"/>
      <c r="N2" s="218"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8" t="s">
        <v>4</v>
      </c>
      <c r="O4" s="218" t="s">
        <v>5</v>
      </c>
      <c r="P4" s="218" t="s">
        <v>6</v>
      </c>
      <c r="Q4" s="218" t="s">
        <v>7</v>
      </c>
      <c r="R4" s="218" t="s">
        <v>8</v>
      </c>
      <c r="S4" s="218" t="s">
        <v>9</v>
      </c>
      <c r="T4" s="218" t="s">
        <v>10</v>
      </c>
      <c r="U4" s="218"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CD-262/2024</v>
      </c>
      <c r="E6" s="9"/>
      <c r="F6" s="9"/>
      <c r="N6" t="s">
        <v>17</v>
      </c>
    </row>
    <row r="7" spans="2:21" ht="60.75" customHeight="1" x14ac:dyDescent="0.25">
      <c r="B7" s="10" t="str">
        <f>N5</f>
        <v>CLQ-24-CD-262/2024 ADQUISICIÓN DE AUTO RESCATADOR</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79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19</v>
      </c>
      <c r="D11" s="27"/>
      <c r="E11" s="28"/>
      <c r="F11" s="29" t="s">
        <v>20</v>
      </c>
      <c r="G11" s="30"/>
      <c r="H11" s="31" t="s">
        <v>21</v>
      </c>
      <c r="I11" s="32" t="s">
        <v>22</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23</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24</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25</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26</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27</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28</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29</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30</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31</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32</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33</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34</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35</v>
      </c>
      <c r="D37" s="97"/>
      <c r="E37" s="97"/>
      <c r="F37" s="97"/>
      <c r="G37" s="97"/>
      <c r="H37" s="97"/>
      <c r="I37" s="97"/>
      <c r="J37" s="97"/>
      <c r="K37" s="98"/>
    </row>
    <row r="38" spans="2:21" ht="21" customHeight="1" x14ac:dyDescent="0.25">
      <c r="B38" s="46"/>
      <c r="C38" s="99" t="s">
        <v>36</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37</v>
      </c>
      <c r="D40" s="106"/>
      <c r="E40" s="106"/>
      <c r="F40" s="106"/>
      <c r="G40" s="107"/>
      <c r="H40" s="108"/>
      <c r="I40" s="108"/>
      <c r="J40" s="108"/>
      <c r="K40" s="109"/>
    </row>
    <row r="41" spans="2:21" ht="25.5" customHeight="1" x14ac:dyDescent="0.25">
      <c r="B41" s="46"/>
      <c r="C41" s="110" t="s">
        <v>38</v>
      </c>
      <c r="D41" s="79"/>
      <c r="E41" s="79"/>
      <c r="F41" s="79"/>
      <c r="G41" s="111"/>
      <c r="H41" s="94"/>
      <c r="I41" s="94"/>
      <c r="J41" s="94"/>
      <c r="K41" s="112"/>
    </row>
    <row r="42" spans="2:21" ht="25.5" customHeight="1" x14ac:dyDescent="0.25">
      <c r="B42" s="46"/>
      <c r="C42" s="113" t="s">
        <v>39</v>
      </c>
      <c r="D42" s="114"/>
      <c r="E42" s="114"/>
      <c r="F42" s="114"/>
      <c r="G42" s="114"/>
      <c r="H42" s="114"/>
      <c r="I42" s="114"/>
      <c r="J42" s="114"/>
      <c r="K42" s="115"/>
    </row>
    <row r="43" spans="2:21" ht="25.5" customHeight="1" x14ac:dyDescent="0.25">
      <c r="B43" s="46"/>
      <c r="C43" s="113" t="s">
        <v>40</v>
      </c>
      <c r="D43" s="114"/>
      <c r="E43" s="114"/>
      <c r="F43" s="114"/>
      <c r="G43" s="114"/>
      <c r="H43" s="114"/>
      <c r="I43" s="114"/>
      <c r="J43" s="114"/>
      <c r="K43" s="115"/>
    </row>
    <row r="44" spans="2:21" ht="25.5" customHeight="1" x14ac:dyDescent="0.25">
      <c r="B44" s="46"/>
      <c r="C44" s="113" t="s">
        <v>41</v>
      </c>
      <c r="D44" s="114"/>
      <c r="E44" s="114"/>
      <c r="F44" s="114"/>
      <c r="G44" s="114"/>
      <c r="H44" s="114"/>
      <c r="I44" s="114"/>
      <c r="J44" s="114"/>
      <c r="K44" s="115"/>
    </row>
    <row r="45" spans="2:21" ht="25.5" customHeight="1" x14ac:dyDescent="0.25">
      <c r="B45" s="46"/>
      <c r="C45" s="113" t="s">
        <v>42</v>
      </c>
      <c r="D45" s="114"/>
      <c r="E45" s="114"/>
      <c r="F45" s="114"/>
      <c r="G45" s="114"/>
      <c r="H45" s="114"/>
      <c r="I45" s="114"/>
      <c r="J45" s="114"/>
      <c r="K45" s="115"/>
    </row>
    <row r="46" spans="2:21" ht="25.5" customHeight="1" x14ac:dyDescent="0.25">
      <c r="B46" s="46"/>
      <c r="C46" s="113" t="s">
        <v>43</v>
      </c>
      <c r="D46" s="114"/>
      <c r="E46" s="114"/>
      <c r="F46" s="114"/>
      <c r="G46" s="114"/>
      <c r="H46" s="114"/>
      <c r="I46" s="114"/>
      <c r="J46" s="114"/>
      <c r="K46" s="115"/>
    </row>
    <row r="47" spans="2:21" ht="25.5" customHeight="1" x14ac:dyDescent="0.25">
      <c r="B47" s="46"/>
      <c r="C47" s="113" t="s">
        <v>44</v>
      </c>
      <c r="D47" s="114"/>
      <c r="E47" s="114"/>
      <c r="F47" s="114"/>
      <c r="G47" s="114"/>
      <c r="H47" s="114"/>
      <c r="I47" s="114"/>
      <c r="J47" s="114"/>
      <c r="K47" s="115"/>
    </row>
    <row r="48" spans="2:21" ht="25.5" customHeight="1" x14ac:dyDescent="0.25">
      <c r="B48" s="46"/>
      <c r="C48" s="113" t="s">
        <v>45</v>
      </c>
      <c r="D48" s="114"/>
      <c r="E48" s="114"/>
      <c r="F48" s="114"/>
      <c r="G48" s="114"/>
      <c r="H48" s="114"/>
      <c r="I48" s="114"/>
      <c r="J48" s="114"/>
      <c r="K48" s="115"/>
    </row>
    <row r="49" spans="2:21" ht="25.5" customHeight="1" x14ac:dyDescent="0.25">
      <c r="B49" s="46"/>
      <c r="C49" s="113" t="s">
        <v>46</v>
      </c>
      <c r="D49" s="114"/>
      <c r="E49" s="114"/>
      <c r="F49" s="114"/>
      <c r="G49" s="114"/>
      <c r="H49" s="114"/>
      <c r="I49" s="114"/>
      <c r="J49" s="114"/>
      <c r="K49" s="115"/>
    </row>
    <row r="50" spans="2:21" ht="25.5" customHeight="1" thickBot="1" x14ac:dyDescent="0.3">
      <c r="C50" s="116" t="s">
        <v>47</v>
      </c>
      <c r="D50" s="117"/>
      <c r="E50" s="117"/>
      <c r="F50" s="117"/>
      <c r="G50" s="117"/>
      <c r="H50" s="117"/>
      <c r="I50" s="117"/>
      <c r="J50" s="117"/>
      <c r="K50" s="118"/>
    </row>
    <row r="51" spans="2:21" ht="86.25" customHeight="1" x14ac:dyDescent="0.25"/>
    <row r="52" spans="2:21" ht="39" customHeight="1" x14ac:dyDescent="0.3">
      <c r="B52" s="119" t="s">
        <v>48</v>
      </c>
      <c r="C52" s="119"/>
      <c r="D52" s="119"/>
      <c r="E52" s="119"/>
      <c r="F52" s="119"/>
      <c r="G52" s="119"/>
      <c r="H52" s="119"/>
      <c r="I52" s="119"/>
      <c r="J52" s="119"/>
      <c r="K52" s="119"/>
      <c r="L52" s="120"/>
    </row>
    <row r="53" spans="2:21" ht="9" customHeight="1" x14ac:dyDescent="0.25"/>
    <row r="54" spans="2:21" ht="23.25" x14ac:dyDescent="0.35">
      <c r="B54" s="121" t="s">
        <v>49</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el Total</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50</v>
      </c>
      <c r="C58" s="131"/>
      <c r="D58" s="131"/>
      <c r="E58" s="131"/>
      <c r="F58" s="132"/>
      <c r="G58" s="133" t="s">
        <v>51</v>
      </c>
      <c r="H58" s="134"/>
      <c r="I58" s="134"/>
      <c r="J58" s="134"/>
      <c r="K58" s="135"/>
      <c r="L58" s="136"/>
    </row>
    <row r="59" spans="2:21" s="37" customFormat="1" ht="32.25" customHeight="1" x14ac:dyDescent="0.25">
      <c r="B59" s="137" t="s">
        <v>52</v>
      </c>
      <c r="C59" s="138" t="s">
        <v>53</v>
      </c>
      <c r="D59" s="139" t="s">
        <v>54</v>
      </c>
      <c r="E59" s="139" t="s">
        <v>55</v>
      </c>
      <c r="F59" s="139" t="s">
        <v>56</v>
      </c>
      <c r="G59" s="139" t="s">
        <v>57</v>
      </c>
      <c r="H59" s="139" t="s">
        <v>58</v>
      </c>
      <c r="I59" s="139" t="s">
        <v>59</v>
      </c>
      <c r="J59" s="139" t="s">
        <v>60</v>
      </c>
      <c r="K59" s="140" t="s">
        <v>61</v>
      </c>
      <c r="L59" s="141"/>
      <c r="N59"/>
      <c r="O59"/>
      <c r="P59"/>
      <c r="Q59"/>
      <c r="R59"/>
      <c r="S59"/>
      <c r="T59"/>
      <c r="U59"/>
    </row>
    <row r="60" spans="2:21" ht="187.5" customHeight="1" x14ac:dyDescent="0.25">
      <c r="B60" s="142">
        <v>1</v>
      </c>
      <c r="C60" s="143">
        <v>63</v>
      </c>
      <c r="D60" s="144" t="s">
        <v>13</v>
      </c>
      <c r="E60" s="145" t="s">
        <v>80</v>
      </c>
      <c r="F60" s="146" t="s">
        <v>81</v>
      </c>
      <c r="G60" s="147"/>
      <c r="H60" s="148"/>
      <c r="I60" s="148"/>
      <c r="J60" s="149"/>
      <c r="K60" s="150">
        <f>C60*J60</f>
        <v>0</v>
      </c>
      <c r="L60" s="151"/>
    </row>
    <row r="61" spans="2:21" ht="39" customHeight="1" x14ac:dyDescent="0.25">
      <c r="B61" s="152" t="s">
        <v>62</v>
      </c>
      <c r="C61" s="153"/>
      <c r="D61" s="153"/>
      <c r="E61" s="153"/>
      <c r="F61" s="153"/>
      <c r="G61" s="153"/>
      <c r="H61" s="153"/>
      <c r="I61" s="153"/>
      <c r="J61" s="154"/>
      <c r="K61" s="155">
        <f>SUM(K60:K60)</f>
        <v>0</v>
      </c>
      <c r="L61" s="156"/>
    </row>
    <row r="62" spans="2:21" ht="15.75" customHeight="1" thickBot="1" x14ac:dyDescent="0.3">
      <c r="B62" s="157" t="s">
        <v>63</v>
      </c>
      <c r="C62" s="158"/>
      <c r="D62" s="158"/>
      <c r="E62" s="158"/>
      <c r="F62" s="158"/>
      <c r="G62" s="158"/>
      <c r="H62" s="158"/>
      <c r="I62" s="158"/>
      <c r="J62" s="158"/>
      <c r="K62" s="159"/>
      <c r="L62" s="160"/>
    </row>
    <row r="63" spans="2:21" ht="18.75" x14ac:dyDescent="0.3">
      <c r="B63" s="114" t="s">
        <v>64</v>
      </c>
      <c r="C63" s="161"/>
      <c r="D63" s="161"/>
      <c r="E63" s="161"/>
      <c r="F63" s="161"/>
      <c r="G63" s="161"/>
      <c r="H63" s="161"/>
      <c r="I63" s="161"/>
      <c r="J63" s="161"/>
      <c r="K63" s="161"/>
    </row>
    <row r="64" spans="2:21" ht="34.5" customHeight="1" x14ac:dyDescent="0.25">
      <c r="B64" s="114" t="s">
        <v>65</v>
      </c>
      <c r="C64" s="114"/>
      <c r="D64" s="114"/>
      <c r="E64" s="114"/>
      <c r="F64" s="114"/>
      <c r="G64" s="114"/>
      <c r="H64" s="114"/>
      <c r="I64" s="114"/>
      <c r="J64" s="114"/>
      <c r="K64" s="114"/>
      <c r="L64" s="93"/>
    </row>
    <row r="65" spans="2:12" ht="21.75" thickBot="1" x14ac:dyDescent="0.3">
      <c r="B65" s="162" t="s">
        <v>66</v>
      </c>
      <c r="C65" s="162"/>
      <c r="D65" s="162"/>
      <c r="E65" s="162"/>
      <c r="F65" s="163"/>
      <c r="G65" s="164"/>
      <c r="H65" s="165"/>
      <c r="I65" s="165"/>
      <c r="J65" s="165"/>
      <c r="K65" s="165"/>
      <c r="L65" s="165"/>
    </row>
    <row r="66" spans="2:12" ht="80.25" customHeight="1" x14ac:dyDescent="0.25">
      <c r="B66" s="166" t="s">
        <v>67</v>
      </c>
      <c r="C66" s="167"/>
      <c r="D66" s="167"/>
      <c r="E66" s="167"/>
      <c r="F66" s="167"/>
      <c r="G66" s="167"/>
      <c r="H66" s="167"/>
      <c r="I66" s="167"/>
      <c r="J66" s="167"/>
      <c r="K66" s="168"/>
      <c r="L66" s="169"/>
    </row>
    <row r="67" spans="2:12" ht="18.75" x14ac:dyDescent="0.25">
      <c r="B67" s="170" t="s">
        <v>68</v>
      </c>
      <c r="C67" s="171"/>
      <c r="D67" s="171"/>
      <c r="E67" s="171"/>
      <c r="F67" s="172"/>
      <c r="G67" s="173"/>
      <c r="H67" s="174"/>
      <c r="I67" s="174"/>
      <c r="J67" s="174"/>
      <c r="K67" s="175"/>
      <c r="L67" s="176"/>
    </row>
    <row r="68" spans="2:12" ht="18.75" customHeight="1" x14ac:dyDescent="0.25">
      <c r="B68" s="177" t="s">
        <v>69</v>
      </c>
      <c r="C68" s="178"/>
      <c r="D68" s="178"/>
      <c r="E68" s="178"/>
      <c r="F68" s="179"/>
      <c r="G68" s="180" t="s">
        <v>70</v>
      </c>
      <c r="H68" s="181"/>
      <c r="I68" s="181"/>
      <c r="J68" s="181"/>
      <c r="K68" s="182"/>
      <c r="L68" s="183"/>
    </row>
    <row r="69" spans="2:12" ht="18.75" x14ac:dyDescent="0.25">
      <c r="B69" s="177" t="s">
        <v>71</v>
      </c>
      <c r="C69" s="178"/>
      <c r="D69" s="178"/>
      <c r="E69" s="178"/>
      <c r="F69" s="179"/>
      <c r="G69" s="184" t="s">
        <v>72</v>
      </c>
      <c r="H69" s="185"/>
      <c r="I69" s="185"/>
      <c r="J69" s="185"/>
      <c r="K69" s="186"/>
      <c r="L69" s="187"/>
    </row>
    <row r="70" spans="2:12" ht="24.75" customHeight="1" x14ac:dyDescent="0.25">
      <c r="B70" s="188" t="s">
        <v>73</v>
      </c>
      <c r="C70" s="189"/>
      <c r="D70" s="189"/>
      <c r="E70" s="189"/>
      <c r="F70" s="189"/>
      <c r="G70" s="189"/>
      <c r="H70" s="189"/>
      <c r="I70" s="189"/>
      <c r="J70" s="189"/>
      <c r="K70" s="190"/>
      <c r="L70" s="191"/>
    </row>
    <row r="71" spans="2:12" ht="19.5" customHeight="1" thickBot="1" x14ac:dyDescent="0.3">
      <c r="B71" s="192" t="s">
        <v>74</v>
      </c>
      <c r="C71" s="193"/>
      <c r="D71" s="193"/>
      <c r="E71" s="193"/>
      <c r="F71" s="193"/>
      <c r="G71" s="193"/>
      <c r="H71" s="193"/>
      <c r="I71" s="193"/>
      <c r="J71" s="193"/>
      <c r="K71" s="194"/>
      <c r="L71" s="187"/>
    </row>
    <row r="72" spans="2:12" ht="21" x14ac:dyDescent="0.35">
      <c r="B72" s="195" t="s">
        <v>37</v>
      </c>
      <c r="C72" s="55"/>
      <c r="D72" s="55"/>
      <c r="E72" s="55"/>
      <c r="F72" s="196"/>
      <c r="G72" s="197"/>
      <c r="H72" s="197"/>
      <c r="I72" s="197"/>
      <c r="J72" s="197"/>
      <c r="K72" s="198"/>
      <c r="L72" s="199"/>
    </row>
    <row r="73" spans="2:12" ht="18.75" customHeight="1" x14ac:dyDescent="0.3">
      <c r="B73" s="200" t="s">
        <v>75</v>
      </c>
      <c r="C73" s="201"/>
      <c r="D73" s="201"/>
      <c r="E73" s="201"/>
      <c r="F73" s="201"/>
      <c r="G73" s="201"/>
      <c r="H73" s="201"/>
      <c r="I73" s="201"/>
      <c r="J73" s="201"/>
      <c r="K73" s="202"/>
      <c r="L73" s="203"/>
    </row>
    <row r="74" spans="2:12" ht="18.75" customHeight="1" x14ac:dyDescent="0.3">
      <c r="B74" s="200" t="s">
        <v>76</v>
      </c>
      <c r="C74" s="201"/>
      <c r="D74" s="201"/>
      <c r="E74" s="201"/>
      <c r="F74" s="201"/>
      <c r="G74" s="201"/>
      <c r="H74" s="201"/>
      <c r="I74" s="201"/>
      <c r="J74" s="201"/>
      <c r="K74" s="202"/>
      <c r="L74" s="203"/>
    </row>
    <row r="75" spans="2:12" ht="19.5" thickBot="1" x14ac:dyDescent="0.35">
      <c r="B75" s="204"/>
      <c r="C75" s="205"/>
      <c r="D75" s="205"/>
      <c r="E75" s="205"/>
      <c r="F75" s="206"/>
      <c r="G75" s="207"/>
      <c r="H75" s="207"/>
      <c r="I75" s="207"/>
      <c r="J75" s="207"/>
      <c r="K75" s="208"/>
      <c r="L75" s="199"/>
    </row>
    <row r="76" spans="2:12" ht="19.5" thickBot="1" x14ac:dyDescent="0.3">
      <c r="B76" s="209" t="s">
        <v>77</v>
      </c>
      <c r="C76" s="210"/>
      <c r="D76" s="210"/>
      <c r="E76" s="210"/>
      <c r="F76" s="210"/>
      <c r="G76" s="211"/>
      <c r="H76" s="211"/>
      <c r="I76" s="211"/>
      <c r="J76" s="211"/>
      <c r="K76" s="212"/>
      <c r="L76" s="213"/>
    </row>
    <row r="77" spans="2:12" x14ac:dyDescent="0.25">
      <c r="B77" s="214"/>
      <c r="C77" s="214"/>
      <c r="D77" s="214"/>
      <c r="E77" s="214"/>
      <c r="F77" s="214"/>
      <c r="G77" s="214"/>
      <c r="H77" s="214"/>
      <c r="I77" s="214"/>
      <c r="J77" s="214"/>
      <c r="K77" s="214"/>
      <c r="L77" s="214"/>
    </row>
    <row r="78" spans="2:12" ht="21" x14ac:dyDescent="0.35">
      <c r="B78" s="215" t="s">
        <v>78</v>
      </c>
      <c r="C78" s="214"/>
      <c r="D78" s="214"/>
      <c r="E78" s="214"/>
      <c r="F78" s="214"/>
      <c r="G78" s="214"/>
      <c r="H78" s="214"/>
      <c r="I78" s="214"/>
      <c r="J78" s="214"/>
      <c r="K78" s="214"/>
      <c r="L78" s="214"/>
    </row>
    <row r="79" spans="2:12" ht="45" customHeight="1" x14ac:dyDescent="0.25">
      <c r="B79" s="214"/>
      <c r="C79" s="214"/>
      <c r="D79" s="214"/>
      <c r="E79" s="214"/>
      <c r="F79" s="214"/>
      <c r="G79" s="214"/>
      <c r="H79" s="214"/>
      <c r="I79" s="214"/>
      <c r="J79" s="214"/>
      <c r="K79" s="214"/>
      <c r="L79" s="214"/>
    </row>
    <row r="80" spans="2:12" ht="38.25" customHeight="1" x14ac:dyDescent="0.35">
      <c r="B80" s="216" t="s">
        <v>48</v>
      </c>
      <c r="C80" s="216"/>
      <c r="D80" s="216"/>
      <c r="E80" s="216"/>
      <c r="F80" s="216"/>
      <c r="G80" s="216"/>
      <c r="H80" s="216"/>
      <c r="I80" s="216"/>
      <c r="J80" s="216"/>
      <c r="K80" s="216"/>
      <c r="L80" s="217"/>
    </row>
  </sheetData>
  <mergeCells count="59">
    <mergeCell ref="B76:F76"/>
    <mergeCell ref="B80:K80"/>
    <mergeCell ref="B69:F69"/>
    <mergeCell ref="G69:K69"/>
    <mergeCell ref="B70:K70"/>
    <mergeCell ref="B71:K71"/>
    <mergeCell ref="B73:K73"/>
    <mergeCell ref="B74:K74"/>
    <mergeCell ref="B65:E65"/>
    <mergeCell ref="G65:L65"/>
    <mergeCell ref="B66:K66"/>
    <mergeCell ref="B67:F67"/>
    <mergeCell ref="G67:K67"/>
    <mergeCell ref="B68:F68"/>
    <mergeCell ref="G68:K68"/>
    <mergeCell ref="B58:F58"/>
    <mergeCell ref="G58:K58"/>
    <mergeCell ref="B61:J61"/>
    <mergeCell ref="B62:K62"/>
    <mergeCell ref="B63:K63"/>
    <mergeCell ref="B64:K64"/>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57B129A7-B666-4D66-89D8-92B98BAA0693}"/>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28575</xdr:colOff>
                <xdr:row>0</xdr:row>
                <xdr:rowOff>104775</xdr:rowOff>
              </from>
              <to>
                <xdr:col>4</xdr:col>
                <xdr:colOff>247650</xdr:colOff>
                <xdr:row>3</xdr:row>
                <xdr:rowOff>142875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2024-08-22T15:42:21Z</cp:lastPrinted>
  <dcterms:created xsi:type="dcterms:W3CDTF">2024-08-22T15:17:43Z</dcterms:created>
  <dcterms:modified xsi:type="dcterms:W3CDTF">2024-08-22T15:42:54Z</dcterms:modified>
</cp:coreProperties>
</file>