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B3BE2229-6EC5-42CC-865F-7922CF1C0F67}" xr6:coauthVersionLast="47" xr6:coauthVersionMax="47" xr10:uidLastSave="{00000000-0000-0000-0000-000000000000}"/>
  <bookViews>
    <workbookView xWindow="-30" yWindow="0" windowWidth="28800" windowHeight="15750" xr2:uid="{6EB05B35-503D-44AF-972E-2370C622E49C}"/>
  </bookViews>
  <sheets>
    <sheet name="Hoja1" sheetId="1" r:id="rId1"/>
  </sheets>
  <calcPr calcId="191029"/>
  <pivotCaches>
    <pivotCache cacheId="83"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6" i="1" l="1"/>
  <c r="K65" i="1"/>
  <c r="K64" i="1"/>
  <c r="K63" i="1"/>
  <c r="K62" i="1"/>
  <c r="K61" i="1"/>
  <c r="K60" i="1"/>
  <c r="F56" i="1"/>
  <c r="F55" i="1"/>
  <c r="B7" i="1"/>
  <c r="D6" i="1"/>
  <c r="K67" i="1" l="1"/>
</calcChain>
</file>

<file path=xl/sharedStrings.xml><?xml version="1.0" encoding="utf-8"?>
<sst xmlns="http://schemas.openxmlformats.org/spreadsheetml/2006/main" count="100" uniqueCount="92">
  <si>
    <t xml:space="preserve">Nº </t>
  </si>
  <si>
    <t>CD-266</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</si>
  <si>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</si>
  <si>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</si>
  <si>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</si>
  <si>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</si>
  <si>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</si>
  <si>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</si>
  <si>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</si>
  <si>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</si>
  <si>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</si>
  <si>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</si>
  <si>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CLQ-24-CD-266/2024 ADQUISICIÓN DE PRODUCTOS METALICOS</t>
  </si>
  <si>
    <t>PIEZA</t>
  </si>
  <si>
    <t>(en blanco)</t>
  </si>
  <si>
    <t>CALIDAD</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</si>
  <si>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</si>
  <si>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</si>
  <si>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</si>
  <si>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</si>
  <si>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</si>
  <si>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</si>
  <si>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</si>
  <si>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</si>
  <si>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</si>
  <si>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</si>
  <si>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</si>
  <si>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</si>
  <si>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</si>
  <si>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</si>
  <si>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</si>
  <si>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</si>
  <si>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</si>
  <si>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</si>
  <si>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</si>
  <si>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</si>
  <si>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</si>
  <si>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</si>
  <si>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</si>
  <si>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</si>
  <si>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</si>
  <si>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</si>
  <si>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</si>
  <si>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</si>
  <si>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</si>
  <si>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</si>
  <si>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</si>
  <si>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</si>
  <si>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</si>
  <si>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</si>
  <si>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</si>
  <si>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</si>
  <si>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</si>
  <si>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</si>
  <si>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</si>
  <si>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</si>
  <si>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</si>
  <si>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</si>
  <si>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</si>
  <si>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</si>
  <si>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</si>
  <si>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</si>
  <si>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</si>
  <si>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</si>
  <si>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</si>
  <si>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</si>
  <si>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</si>
  <si>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</si>
  <si>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</si>
  <si>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</si>
  <si>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</si>
  <si>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</si>
  <si>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</si>
  <si>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</si>
  <si>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</si>
  <si>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</si>
  <si>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</si>
  <si>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</si>
  <si>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</si>
  <si>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23 de Septiembre de 2024 , Horas: 14:30</t>
  </si>
  <si>
    <t xml:space="preserve">Malla Hexagonal o malla de gallinero. Abertura 1”, ancho 0.80m, largo de rollo 30m (CORINSA) </t>
  </si>
  <si>
    <t xml:space="preserve">Clavos de 1 ½”x14 </t>
  </si>
  <si>
    <t>Clavos de 2 1/2” x10</t>
  </si>
  <si>
    <t>Clavos de 2 1/2” x12</t>
  </si>
  <si>
    <t>Clavos de 4”x8</t>
  </si>
  <si>
    <t>Alambre de Amarre No 16</t>
  </si>
  <si>
    <t>Malla Olímpica /cada rollo de 25 metros, altura de 2,00 m y alambre 3.4mm (BWG 10) y una abertura de 50 mm x50 mm. Zn.</t>
  </si>
  <si>
    <t>ROLLO</t>
  </si>
  <si>
    <t>Kg.</t>
  </si>
  <si>
    <t>qq.</t>
  </si>
  <si>
    <t>Rollo de 25 metros alineables</t>
  </si>
  <si>
    <t>Tiempo de Entrega: 10 días
Método de Calificación: Calidad
Forma de Adjudicación: Por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</si>
</sst>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8"/>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3"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34"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4" xfId="0" applyFont="1" applyBorder="1" applyAlignment="1">
      <alignment horizontal="left" vertical="center" wrapText="1"/>
    </xf>
    <xf numFmtId="0" fontId="35"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66</xdr:row>
      <xdr:rowOff>0</xdr:rowOff>
    </xdr:from>
    <xdr:to>
      <xdr:col>23</xdr:col>
      <xdr:colOff>304800</xdr:colOff>
      <xdr:row>67</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BE914B5-0707-407D-B3BB-CA3FD18060E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16CEA60-1DE7-4A7E-A41B-F55E21E7C88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C91B249E-21ED-424C-BEEF-5EEC4FA806DD}"/>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E8B01348-6C55-4B42-8BF3-64CEF7B007A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611C06C6-5EEF-4535-8932-6F62DA68B46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8CF1613C-8C64-4271-A75B-CF41EC01366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6BEF6D1B-2149-42DB-8037-5A39F7F158C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651E6280-32D2-489D-AE9C-1D79C82FD0F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71C15B0A-DB4A-45FD-BCEF-354AE480639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5B6CA523-B72C-40FA-8A2A-1CCAA239C02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B10F0755-CD95-4B99-ABE3-838720CAC9A0}"/>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89A450BD-E411-48E8-9514-DFBE9F19355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87B3C447-EF93-4DBA-92B9-2229526E73B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53794B96-3283-4BEE-A9EE-A6504B91FED7}"/>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99DBE559-9ABE-4609-884D-9C6E6D2AA34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6F1DC0A2-1575-456F-A0C7-5DA8F5372AD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35EF135-84F7-4226-BADC-3F2A1521580B}"/>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E6EE4093-9B18-4235-8CE0-3C45A22306A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822F380F-8006-44BF-B9BB-F3825B9F0D0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ED0C1547-1E50-4CAE-8D73-5414560C2E7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4BB7F112-7BC3-4E3E-A09A-A08009CBBF6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E08B255A-7FDC-4D50-884B-DF6ABC7F6EA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B0979A97-2FAA-4E8E-B719-132DF16C36C3}"/>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5864268C-89EE-4724-BE49-232F2E43C4A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EFB36DB6-7E17-48FB-9058-D6D842A17AC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593BF64-CF22-4921-8A97-D057B75C4421}"/>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23</xdr:col>
      <xdr:colOff>304800</xdr:colOff>
      <xdr:row>67</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BF0C314D-AA87-4A17-9A39-3714DE81DCDB}"/>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54211</xdr:colOff>
      <xdr:row>0</xdr:row>
      <xdr:rowOff>384081</xdr:rowOff>
    </xdr:from>
    <xdr:to>
      <xdr:col>10</xdr:col>
      <xdr:colOff>1142997</xdr:colOff>
      <xdr:row>4</xdr:row>
      <xdr:rowOff>31750</xdr:rowOff>
    </xdr:to>
    <xdr:pic>
      <xdr:nvPicPr>
        <xdr:cNvPr id="29" name="28 Imagen" descr="LOGOTIPO OFICIAL">
          <a:extLst>
            <a:ext uri="{FF2B5EF4-FFF2-40B4-BE49-F238E27FC236}">
              <a16:creationId xmlns:a16="http://schemas.microsoft.com/office/drawing/2014/main" id="{777F5CEE-293F-4C50-811D-2DAE0BD69DDE}"/>
            </a:ext>
          </a:extLst>
        </xdr:cNvPr>
        <xdr:cNvPicPr/>
      </xdr:nvPicPr>
      <xdr:blipFill>
        <a:blip xmlns:r="http://schemas.openxmlformats.org/officeDocument/2006/relationships" r:embed="rId2" cstate="print"/>
        <a:srcRect/>
        <a:stretch>
          <a:fillRect/>
        </a:stretch>
      </xdr:blipFill>
      <xdr:spPr bwMode="auto">
        <a:xfrm>
          <a:off x="15897461" y="384081"/>
          <a:ext cx="1977786" cy="148916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190500</xdr:colOff>
          <xdr:row>1</xdr:row>
          <xdr:rowOff>19050</xdr:rowOff>
        </xdr:from>
        <xdr:to>
          <xdr:col>4</xdr:col>
          <xdr:colOff>85725</xdr:colOff>
          <xdr:row>3</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E9E7F117-A000-495F-AE07-48C54568B1E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86</xdr:row>
      <xdr:rowOff>0</xdr:rowOff>
    </xdr:from>
    <xdr:to>
      <xdr:col>23</xdr:col>
      <xdr:colOff>304800</xdr:colOff>
      <xdr:row>87</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709AA9C1-C816-46E8-A0E4-8BE6259581D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1D03F2A4-6F77-4E62-AA5E-9F492FCC8F5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2BE04B88-5846-4BA5-8B60-04F5A66EC66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5B9E5FC8-96B3-4FF2-88B7-D6899D2AAAE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320CF08E-2336-47AA-B2FA-D3DC79BB04C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482A0A20-F7A5-4ACE-9814-E40AC7DAB5B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094A50A-B2F9-4BA2-B508-69E148C5801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6F174798-FDBF-4B32-B12F-C3E270BB2D8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C443CD59-04A1-4D0B-B645-E12569A9EFF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C5275A4B-A506-4B85-85DE-0EDF27EB7A2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A7CCAE60-572C-42F1-92D6-209238F507ED}"/>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24AF746B-0225-47D4-AC2D-BAC04DBC45E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8A34905F-24B3-400B-9DB9-128CA625DF1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11C6FDE8-A4B1-4EF6-B310-08D118D5FA3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B25FF209-74C6-42C9-8762-3B512F833D6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23</xdr:col>
      <xdr:colOff>304800</xdr:colOff>
      <xdr:row>87</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8527C513-316C-4BD8-94A8-3C39BF5FD02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489AEF7F-4378-4F9F-877F-2C0CDB9D24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52.938390625" createdVersion="3" refreshedVersion="7" minRefreshableVersion="3" recordCount="205" xr:uid="{881165A8-A9E6-4998-9E8E-1A4DE7557C8A}">
  <cacheSource type="worksheet">
    <worksheetSource ref="A2:CR207"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987">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RUSO"/>
        <s v="SIN PROPUES"/>
        <s v="DESIERTO_x000a_ENERGYTRON_x000a_VALCESFRA"/>
        <s v="OSCAR" u="1"/>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4-01-01T00:00:00" maxDate="2024-09-06T00:00:00"/>
    </cacheField>
    <cacheField name="COMPRADOR" numFmtId="0">
      <sharedItems/>
    </cacheField>
    <cacheField name="PARTIDA PRESUP." numFmtId="1">
      <sharedItems containsString="0" containsBlank="1" containsNumber="1" containsInteger="1" minValue="22300" maxValue="43700" count="36">
        <n v="39800"/>
        <n v="39700"/>
        <n v="34200"/>
        <n v="31300"/>
        <n v="34800"/>
        <n v="22300"/>
        <n v="23200"/>
        <n v="24120"/>
        <n v="39100"/>
        <n v="25210"/>
        <n v="34600"/>
        <n v="43700"/>
        <n v="34500"/>
        <n v="24110"/>
        <n v="25900"/>
        <n v="43500"/>
        <n v="34400"/>
        <n v="25700"/>
        <n v="42230"/>
        <n v="24300"/>
        <n v="32200"/>
        <m/>
        <n v="31110" u="1"/>
        <n v="22600" u="1"/>
        <n v="34300" u="1"/>
        <n v="33100" u="1"/>
        <n v="2699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ISAAC A. ARISPE GONZALES"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ntainsMixedTypes="1" containsNumber="1" containsInteger="1" minValue="155" maxValue="155" count="90">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m/>
        <n v="155" u="1"/>
      </sharedItems>
    </cacheField>
    <cacheField name="RECIBIDO ADQUISICIONES" numFmtId="164">
      <sharedItems containsNonDate="0" containsDate="1" containsString="0" containsBlank="1" minDate="2024-03-20T00:00:00" maxDate="2024-09-06T00:00:00"/>
    </cacheField>
    <cacheField name="MES-REC" numFmtId="164">
      <sharedItems containsNonDate="0" containsString="0" containsBlank="1"/>
    </cacheField>
    <cacheField name="CERTF presup" numFmtId="0">
      <sharedItems containsBlank="1" containsMixedTypes="1" containsNumber="1" containsInteger="1" minValue="2" maxValue="1070" count="375">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n v="765"/>
        <s v="710 R"/>
        <n v="787"/>
        <n v="796"/>
        <n v="799"/>
        <n v="526"/>
        <m/>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859" u="1"/>
        <n v="178" u="1"/>
        <n v="664" u="1"/>
        <n v="263" u="1"/>
        <n v="925" u="1"/>
        <n v="665" u="1"/>
        <n v="80" u="1"/>
        <n v="926" u="1"/>
        <n v="861" u="1"/>
        <n v="666" u="1"/>
        <n v="146" u="1"/>
        <n v="394" u="1"/>
        <n v="72" u="1"/>
        <n v="862" u="1"/>
        <n v="195" u="1"/>
        <n v="130" u="1"/>
        <n v="297" u="1"/>
        <n v="64" u="1"/>
        <n v="863" u="1"/>
        <n v="179" u="1"/>
        <n v="395" u="1"/>
        <n v="60" u="1"/>
        <n v="228" u="1"/>
        <n v="298" u="1"/>
        <n v="930" u="1"/>
        <n v="56" u="1"/>
        <n v="147" u="1"/>
        <n v="105" u="1"/>
        <n v="331" u="1"/>
        <n v="931" u="1"/>
        <n v="196" u="1"/>
        <n v="131" u="1"/>
        <n v="932" u="1"/>
        <n v="48" u="1"/>
        <n v="542" u="1"/>
        <n v="397" u="1"/>
        <n v="332" u="1"/>
        <n v="933" u="1"/>
        <n v="608" u="1"/>
        <n v="543" u="1"/>
        <n v="934" u="1"/>
        <n v="148" u="1"/>
        <n v="544" u="1"/>
        <n v="398" u="1"/>
        <n v="73" u="1"/>
        <n v="935"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942" u="1"/>
        <n v="81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771">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29.94" maxValue="3518231.56"/>
    </cacheField>
    <cacheField name="NO" numFmtId="0">
      <sharedItems containsString="0" containsBlank="1" containsNumber="1" minValue="1" maxValue="101" count="103">
        <n v="1"/>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2"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2000" u="1"/>
        <n v="61.91" u="1"/>
        <n v="72" u="1"/>
        <n v="17425" u="1"/>
        <n v="-0.25" u="1"/>
        <n v="57.84" u="1"/>
        <n v="130" u="1"/>
        <n v="30000" u="1"/>
        <n v="57.91" u="1"/>
        <n v="64" u="1"/>
        <n v="3650" u="1"/>
        <n v="300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750" u="1"/>
        <n v="220000" u="1"/>
        <n v="15" u="1"/>
        <n v="216" u="1"/>
        <n v="107" u="1"/>
        <n v="14" u="1"/>
        <n v="20.16" u="1"/>
        <n v="53" u="1"/>
        <n v="200" u="1"/>
        <n v="1392" u="1"/>
        <n v="3600" u="1"/>
        <n v="13" u="1"/>
        <n v="11.15" u="1"/>
        <n v="340"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7"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3" u="1"/>
        <n v="1300" u="1"/>
        <n v="45.4" u="1"/>
        <n v="205" u="1"/>
        <n v="6250" u="1"/>
        <n v="38" u="1"/>
        <n v="140" u="1"/>
        <n v="24000" u="1"/>
        <n v="210000" u="1"/>
        <n v="69" u="1"/>
        <n v="3680" u="1"/>
        <n v="2640" u="1"/>
        <n v="129.52000000000001" u="1"/>
        <n v="34" u="1"/>
        <n v="180000" u="1"/>
        <n v="480" u="1"/>
        <n v="350" u="1"/>
        <n v="285" u="1"/>
        <n v="16.059999999999999" u="1"/>
        <n v="4.97" u="1"/>
        <n v="150000" u="1"/>
        <n v="31" u="1"/>
        <n v="2023" u="1"/>
        <n v="29" u="1"/>
        <n v="110" u="1"/>
        <n v="286" u="1"/>
        <n v="206" u="1"/>
        <n v="0.6" u="1"/>
        <n v="1700" u="1"/>
        <n v="190" u="1"/>
      </sharedItems>
    </cacheField>
    <cacheField name="UN" numFmtId="0">
      <sharedItems containsBlank="1" containsMixedTypes="1" containsNumber="1" minValue="1" maxValue="1131.7" count="44">
        <s v="PZA"/>
        <s v="PIEZA"/>
        <m/>
        <s v="Hora"/>
        <s v="SERVICIO"/>
        <s v="CAJA"/>
        <s v="PZAS"/>
        <s v="KIT"/>
        <s v="LITRO"/>
        <s v="BARRA"/>
        <s v="JUEGO"/>
        <s v="ROLLO"/>
        <s v="PIEZAS"/>
        <s v="KG"/>
        <s v="GALON"/>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77">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28/08/2024"/>
        <s v="02/09/2024"/>
        <s v="16/09/2024"/>
        <s v="18/09/2024"/>
        <s v="23/09/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6/12/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7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28/08/2024"/>
        <s v="02/09/2024"/>
        <s v="16/09/2024"/>
        <s v="18/09/2024"/>
        <s v="23/09/2024"/>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1">
        <s v="12:00"/>
        <s v="14:3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1:30"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10:00"/>
        <s v="15:00"/>
        <s v="09:00"/>
        <m u="1"/>
        <s v="11:11" u="1"/>
        <s v="15:11" u="1"/>
        <s v="17:11" u="1"/>
        <s v="10:11" u="1"/>
        <s v="14:30" u="1"/>
        <s v="16:11" u="1"/>
        <s v="10:41" u="1"/>
        <s v="14:45" u="1"/>
      </sharedItems>
    </cacheField>
    <cacheField name="MCALIFICACION" numFmtId="0">
      <sharedItems containsBlank="1" count="38">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MAGNE GUTIERREZ"/>
        <s v="DAVID MARTIN TALLACAGUA PALOMINO"/>
        <s v="JOSE MIRANDA TICONA"/>
        <s v="EDMY MAGNE"/>
        <m/>
        <s v="ADHEMAR ESTEBAN HUANCA IRAHOLA"/>
        <s v="MANUELA N. QUISPE CHINO"/>
        <s v="JUAN CARLOS SALAZAR ARANIBAR"/>
        <s v="MANUELA NATIVIDAD QUISPE CHINO"/>
        <s v="JOAQUIN ZAPATA LAFUENTE"/>
        <s v="OSCAR MIRANDA ROMERO"/>
        <s v="DAVID BAGNER ZAMBRANA PINTO"/>
        <s v="LUIS E. LOREDO MEDINA"/>
        <s v="GLADIS ESCOBAR TORREZ"/>
        <s v="FREDDY VILLARROEL" u="1"/>
        <s v="DAVID CHIPANA VARGAS" u="1"/>
        <s v="ENRIQUE HUANCAPAZA" u="1"/>
        <s v="JOSE MIRANDA" u="1"/>
        <s v="ORLANDO GUZMAN" u="1"/>
        <s v="FREDDY VILLARROEL FERNANDEZ" u="1"/>
        <s v="DAVID CHIPANA" u="1"/>
        <s v="PEDRO BURGOS" u="1"/>
        <s v="DOUGLAS MEDRANO" u="1"/>
        <s v="FRANZ  FLORES ERGUETA" u="1"/>
        <s v="ISAAC A. ARISPE GONZALES" u="1"/>
        <s v="MARTIN TALLACAGUA PALOMINO " u="1"/>
        <s v="MARIA JAQUELINE DURAN COSSIO" u="1"/>
        <s v="MARTÍN DAVID TALLACAGUA PALOMINO" u="1"/>
        <s v="DOUGLA MEDRANO" u="1"/>
        <s v="DOUGLAS MEDRANO CHULVER" u="1"/>
        <s v="DOUGLAS MEDRANO CHULBER" u="1"/>
        <s v="ROSARIO PADILLA MAMANI" u="1"/>
        <s v="JAIME SALAZAR" u="1"/>
        <s v="DOUGLAS MEDRANO " u="1"/>
        <s v="LEON FLORES" u="1"/>
        <s v="BERNARDINO BAUTISTA" u="1"/>
        <s v="ADHEMAR HUANCA" u="1"/>
        <s v="PAMELA O. CAYO MAMANI " u="1"/>
        <s v="GENESIS ROJAS" u="1"/>
        <s v="RUBEN ALONZO CHOQUE" u="1"/>
        <s v="JAIME SALAZAR LOPEZ" u="1"/>
        <s v="AUGUSTO FLORES" u="1"/>
        <s v="RAMIRO HUARACHI" u="1"/>
        <s v="AUGUSTO FLORES ALCOCER" u="1"/>
      </sharedItems>
    </cacheField>
    <cacheField name="OTRO" numFmtId="0">
      <sharedItems containsBlank="1" count="61">
        <s v="JOSE ALFREDO MIRANDA TICONA "/>
        <s v="EUFREDO GILBERTO ZANGA MATIAS"/>
        <s v="CESAR ROCHA ZANGA"/>
        <s v="OSCAR MIRKO MIRANDA ROMERO "/>
        <s v="GLADYS ESCOBAR TORREZ"/>
        <s v="RUBEN SALAZAR VILLCA"/>
        <s v="FRANZ RICHARD HUAYTA APAZA"/>
        <s v="CLOVIS VELASCO HINOJOSA"/>
        <s v="EDMY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DAVID BAGNER ZAMBRANA PINTO"/>
        <s v="LUIS E. LOREDO MEDINA"/>
        <s v="GLADIS ESCOBAR TORREZ"/>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JAQUELINE DURAN" u="1"/>
        <s v="GUSTAVO MOSCOSO" u="1"/>
        <s v="FRANZ LOZANO MARZA" u="1"/>
        <s v="EUFREDO ZANGA" u="1"/>
        <s v="EDMY MAGNE" u="1"/>
        <s v="FABIO PARI VIDAL" u="1"/>
        <s v="RONALD FERNANDEZ CASTELLON" u="1"/>
        <s v="AUGUSTO FLORES" u="1"/>
        <s v="ENRIQUE HUANCAPZA" u="1"/>
        <s v="JOSE A. MIRANDA TICONA" u="1"/>
        <s v="RUBEN ALONZO" u="1"/>
        <s v="WALDO BELLOT VILLARROEL" u="1"/>
        <s v=" "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4">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PCPL-071/2024"/>
        <s v="CMB/EMC/ING-PLA/0066/2024"/>
        <s v="I.T. ADQ. MANTTO Y SERV. 57/2024"/>
        <s v="I.T. ADQ. MANTTO Y SERV. 58/2024"/>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3/2024" u="1"/>
        <s v="I.T. ADQ. MINA 004/2024" u="1"/>
        <s v="I.T. ADQ. MINA 005/2024" u="1"/>
      </sharedItems>
    </cacheField>
    <cacheField name="FECHA RES ADM" numFmtId="164">
      <sharedItems containsNonDate="0" containsDate="1" containsString="0" containsBlank="1" minDate="2022-12-28T00:00:00" maxDate="2024-12-30T00:00:00" count="151">
        <d v="2024-04-16T00:00:00"/>
        <d v="2024-04-17T00:00:00"/>
        <d v="2024-05-01T00:00:00"/>
        <d v="2024-05-29T00:00:00"/>
        <d v="2024-04-19T00:00:00"/>
        <d v="2024-06-14T00:00:00"/>
        <m/>
        <d v="2024-05-16T00:00:00"/>
        <d v="2024-05-31T00:00:00"/>
        <d v="2024-05-02T00:00:00"/>
        <d v="2024-06-28T00:00:00"/>
        <d v="2024-06-24T00:00:00"/>
        <d v="2024-04-30T00:00:00"/>
        <d v="2024-08-01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7-19T00:00:00"/>
        <d v="2024-09-12T00:00:00"/>
        <d v="2024-08-05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12-27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3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387"/>
        <s v="CD-584"/>
        <s v="CD-107"/>
        <s v="CD-409"/>
        <s v="CD-254"/>
        <s v="CD-261"/>
        <s v="CD-428"/>
        <s v="CD-433"/>
        <s v="CD-573"/>
        <s v="CD-507"/>
        <s v="CD-525"/>
        <s v="CD-526"/>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9" u="1"/>
        <s v="CD-37" u="1"/>
        <s v="CD-3" u="1"/>
        <s v="CD-66" u="1"/>
        <s v="CD-263" u="1"/>
        <s v="CD-64" u="1"/>
        <s v="CD-95" u="1"/>
        <s v="CD-62" u="1"/>
        <s v="CD-60" u="1"/>
        <s v="CD-91" u="1"/>
        <s v="CD-129" u="1"/>
        <s v="CD-114" u="1"/>
        <s v="CM-07" u="1"/>
        <s v="CD-18" u="1"/>
        <s v="CD-16" u="1"/>
        <s v="CD-4" u="1"/>
        <s v="CD-45" u="1"/>
        <s v="CD-12" u="1"/>
        <s v="CD-43" u="1"/>
        <s v="CD-10" u="1"/>
      </sharedItems>
    </cacheField>
    <cacheField name="NOTIF" numFmtId="0">
      <sharedItems containsBlank="1" count="490">
        <s v="CD-245"/>
        <s v="CD-109"/>
        <s v="CD-110"/>
        <s v="CD-153"/>
        <s v="CD-398"/>
        <s v="CD-111"/>
        <s v="CD-157"/>
        <m/>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387"/>
        <s v="CD-584"/>
        <s v="CD-107"/>
        <s v="CD-409"/>
        <s v="CD-254"/>
        <s v="CD-261"/>
        <s v="CD-428"/>
        <s v="CD-433-B"/>
        <s v="CD-573"/>
        <s v="CD-507"/>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5">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387"/>
        <s v="CD-584"/>
        <s v="CD-107"/>
        <s v="CD-409"/>
        <s v="CD-254"/>
        <s v="CD-261"/>
        <s v="CD-428"/>
        <s v="CD-433"/>
        <s v="CD-573"/>
        <s v="CD-507"/>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3518091.72"/>
    </cacheField>
    <cacheField name="N° OC/NOTIFICACION" numFmtId="0">
      <sharedItems containsMixedTypes="1" containsNumber="1" containsInteger="1" minValue="0" maxValue="0" count="80">
        <s v="CD-245"/>
        <s v="CD-109"/>
        <s v="CD-110"/>
        <s v="CD-153"/>
        <s v="CD-398"/>
        <s v="CD-111"/>
        <s v="CD-157"/>
        <n v="0"/>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387"/>
        <s v="CD-584"/>
        <s v="CD-107"/>
        <s v="CD-409"/>
        <s v="CD-254"/>
        <s v="CD-261"/>
        <s v="CD-428"/>
        <s v="CD-433-B"/>
        <s v="CD-573"/>
        <s v="CD-507"/>
        <s v="CD-525"/>
        <s v="CD-526"/>
      </sharedItems>
    </cacheField>
    <cacheField name="CONTRATO" numFmtId="0">
      <sharedItems containsBlank="1" containsMixedTypes="1" containsNumber="1" containsInteger="1" minValue="200" maxValue="200" count="35">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38-CD-409/2024"/>
        <s v="EMC-UAL-227-CD-573/2024"/>
        <s v="EMC-UAL-241-CD-526/2024"/>
        <n v="200" u="1"/>
      </sharedItems>
    </cacheField>
    <cacheField name="PROVEEDOR" numFmtId="0">
      <sharedItems containsBlank="1" containsMixedTypes="1" containsNumber="1" containsInteger="1" minValue="0" maxValue="0" count="63">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ANUFACTURAS FUNDIDAS DE ACERO BOLIVIA S.R.L. (MAFABOL S.R.L.)"/>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EVAIS S.R.L."/>
        <s v="PRECISUR - VICENTE CLAURE BUTRON"/>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25"/>
        <n v="90"/>
        <n v="108"/>
        <n v="5"/>
        <n v="60"/>
        <n v="35"/>
        <n v="45"/>
        <n v="4"/>
        <n v="6"/>
        <n v="98"/>
        <n v="150"/>
        <n v="14"/>
        <n v="130"/>
        <n v="126"/>
        <n v="21"/>
        <n v="250" u="1"/>
        <n v="350" u="1"/>
        <n v="82" u="1"/>
        <n v="33" u="1"/>
        <n v="295" u="1"/>
        <n v="344" u="1"/>
        <n v="220" u="1"/>
        <n v="140" u="1"/>
        <n v="290" u="1"/>
        <n v="80" u="1"/>
        <n v="9" u="1"/>
        <n v="1" u="1"/>
        <n v="190" u="1"/>
        <n v="105" u="1"/>
        <n v="65" u="1"/>
        <n v="280" u="1"/>
        <n v="160" u="1"/>
        <n v="330" u="1"/>
        <n v="28" u="1"/>
        <n v="18" u="1"/>
        <n v="12" u="1"/>
        <n v="2" u="1"/>
        <n v="50" u="1"/>
        <n v="210" u="1"/>
        <n v="155" u="1"/>
        <n v="320" u="1"/>
        <n v="318" u="1"/>
        <n v="100" u="1"/>
        <n v="17" u="1"/>
        <n v="260" u="1"/>
        <n v="55" u="1"/>
        <n v="230" u="1"/>
        <n v="310" u="1"/>
        <n v="8" u="1"/>
        <n v="200" u="1"/>
        <n v="110" u="1"/>
        <n v="70" u="1"/>
        <n v="145" u="1"/>
        <n v="300"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80">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7-17T00:00:00"/>
        <d v="2024-07-16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12-06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58">
        <s v="06/05/2024"/>
        <m/>
        <s v="14/05/2024"/>
        <s v="08/05/2024"/>
        <s v="09/05/2024"/>
        <s v="18/06/2024"/>
        <s v="14/06/2024"/>
        <s v="10/06/2024"/>
        <s v="12/07/2024"/>
        <s v="08/07/2024"/>
        <s v="15/05/2024"/>
        <s v="16/08/2024"/>
        <s v="17/05/2024"/>
        <s v="31/05/2024"/>
        <s v="05/09/2024"/>
        <s v="26/06/2024"/>
        <s v="28/06/2024"/>
        <s v="07/06/2024"/>
        <s v="01/07/2024"/>
        <s v="20/06/2024"/>
        <s v="12/08/2024"/>
        <s v="22/08/2024"/>
        <s v="26/04/2024"/>
        <s v="02/07/2024"/>
        <s v="29/07/2024"/>
        <s v="03/07/2024"/>
        <s v="15/07/2024"/>
        <s v="10/07/2024"/>
        <s v="01/08/2024"/>
        <s v="17/07/2024"/>
        <s v="18/07/2024"/>
        <s v="19/07/2024"/>
        <s v="24/07/2024"/>
        <s v="25/07/2024"/>
        <s v="09/08/2024"/>
        <s v="30/07/2024"/>
        <s v="13/08/2024"/>
        <s v="26/08/2024"/>
        <s v="17/06/2024" u="1"/>
        <s v="02/04/2024" u="1"/>
        <s v="22/03/2024" u="1"/>
        <s v="02/02/2024" u="1"/>
        <d v="2024-03-27T00:00:00" u="1"/>
        <s v="05/03/2024" u="1"/>
        <s v="08/02/2024" u="1"/>
        <s v="19/01/2024" u="1"/>
        <s v="27/03/2024" u="1"/>
        <s v="26/03/2024" u="1"/>
        <s v="26/01/2024" u="1"/>
        <s v="14/02/2024" u="1"/>
        <s v="17/01/2024" u="1"/>
        <s v="25/01/2024" u="1"/>
        <s v="08/03/2024" u="1"/>
        <s v="21/02/2024" u="1"/>
        <s v="04/04/2024" u="1"/>
        <s v="08/02/2023" u="1"/>
        <s v="03/04/2024" u="1"/>
        <s v="14/03/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92">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0">
        <s v="PZA"/>
        <s v="PIEZA"/>
        <s v="M3"/>
        <n v="0"/>
        <s v="Hora"/>
        <s v="SERVICIO"/>
        <s v="CAJA"/>
        <s v="PZAS"/>
        <s v="KIT"/>
        <s v="LITRO"/>
        <n v="1"/>
        <s v="BARRA"/>
        <s v="BOLSA"/>
        <s v="JUEGO"/>
        <s v="ROLLO"/>
        <s v="PIEZAS"/>
        <s v="KG"/>
        <s v="GALON"/>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1">
        <n v="132000"/>
        <n v="17384.97"/>
        <n v="72983.95"/>
        <m/>
        <n v="250"/>
        <n v="1003"/>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3518091.72"/>
        <n v="120403.65"/>
        <n v="46082.400000000001"/>
        <n v="28335"/>
        <n v="1956.31" u="1"/>
        <n v="108260" u="1"/>
        <n v="350" u="1"/>
        <n v="9000" u="1"/>
        <n v="53" u="1"/>
        <n v="431.92" u="1"/>
        <n v="33" u="1"/>
        <n v="23862" u="1"/>
        <n v="295" u="1"/>
        <n v="201538.46" u="1"/>
        <n v="168" u="1"/>
        <n v="68" u="1"/>
        <n v="21735" u="1"/>
        <n v="659" u="1"/>
        <n v="17160" u="1"/>
        <n v="292" u="1"/>
        <n v="345" u="1"/>
        <n v="20995" u="1"/>
        <n v="94" u="1"/>
        <n v="23000" u="1"/>
        <n v="1250000" u="1"/>
        <n v="39" u="1"/>
        <n v="289" u="1"/>
        <n v="16.899999999999999" u="1"/>
        <n v="120" u="1"/>
        <n v="20500" u="1"/>
        <n v="80" u="1"/>
        <n v="3232.46" u="1"/>
        <n v="2230" u="1"/>
        <n v="9050" u="1"/>
        <n v="72916.160000000003" u="1"/>
        <n v="2654" u="1"/>
        <n v="24300" u="1"/>
        <n v="14" u="1"/>
        <n v="2.5" u="1"/>
        <n v="88.61" u="1"/>
        <n v="231432.72" u="1"/>
        <n v="1441.71" u="1"/>
        <n v="165000" u="1"/>
        <n v="45" u="1"/>
        <n v="46395.25" u="1"/>
        <n v="190" u="1"/>
        <n v="310.16000000000003" u="1"/>
        <n v="17400" u="1"/>
        <n v="20250" u="1"/>
        <n v="25" u="1"/>
        <n v="139080" u="1"/>
        <n v="10.5" u="1"/>
        <n v="105" u="1"/>
        <n v="281" u="1"/>
        <n v="22377.1" u="1"/>
        <n v="255550" u="1"/>
        <n v="25.71" u="1"/>
        <n v="65" u="1"/>
        <n v="185100" u="1"/>
        <n v="122.72" u="1"/>
        <n v="15.9" u="1"/>
        <n v="6000" u="1"/>
        <n v="7.1" u="1"/>
        <n v="10.9" u="1"/>
        <n v="16800" u="1"/>
        <n v="51" u="1"/>
        <n v="40242" u="1"/>
        <n v="144043.26" u="1"/>
        <n v="91" u="1"/>
        <n v="2099" u="1"/>
        <n v="9166.4699999999993"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27039.21"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227082" u="1"/>
        <n v="55" u="1"/>
        <n v="120026.75" u="1"/>
        <n v="272496" u="1"/>
        <n v="46.4" u="1"/>
        <n v="150" u="1"/>
        <n v="310" u="1"/>
        <n v="15.74" u="1"/>
        <n v="72" u="1"/>
        <n v="4000" u="1"/>
        <n v="3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40" u="1"/>
        <n v="11.3" u="1"/>
        <n v="1700" u="1"/>
        <n v="4576" u="1"/>
      </sharedItems>
    </cacheField>
    <cacheField name="TOTAL" numFmtId="4">
      <sharedItems containsSemiMixedTypes="0" containsString="0" containsNumber="1" minValue="0" maxValue="3518091.72"/>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3518091.72"/>
    </cacheField>
    <cacheField name="C/U USD" numFmtId="4">
      <sharedItems containsSemiMixedTypes="0" containsString="0" containsNumber="1" minValue="0" maxValue="505472.94827586209"/>
    </cacheField>
    <cacheField name="TOTAL USD" numFmtId="4">
      <sharedItems containsSemiMixedTypes="0" containsString="0" containsNumber="1" minValue="0" maxValue="505472.94827586209"/>
    </cacheField>
    <cacheField name="ALMACEN" numFmtId="4">
      <sharedItems containsSemiMixedTypes="0" containsString="0" containsNumber="1" minValue="0" maxValue="439761.46500000003"/>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05T00:00:00"/>
    </cacheField>
    <cacheField name="MES ENTREGA" numFmtId="0">
      <sharedItems containsBlank="1"/>
    </cacheField>
    <cacheField name="FECHA DE LLEGADA2" numFmtId="49">
      <sharedItems containsBlank="1" count="52">
        <s v="12/06/2024"/>
        <m/>
        <s v="15/05/2024"/>
        <s v="20/05/2024"/>
        <s v="13/05/2024"/>
        <s v="28/06/2024"/>
        <s v="08/07/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8/02/2024" u="1"/>
        <s v="16/02/2024" u="1"/>
        <s v="11/03/2024" u="1"/>
        <s v="29/02/2024" u="1"/>
        <s v="14/02/2024" u="1"/>
        <s v="08/03/2024" u="1"/>
        <s v="28/02/2024" u="1"/>
        <s v="21/02/2024" u="1"/>
        <s v="19/02/2024" u="1"/>
        <s v="07/03/2024" u="1"/>
        <s v="15/03/2024" u="1"/>
        <s v="23/01/2024" u="1"/>
        <s v="31/03/2024" u="1"/>
        <s v="26/02/2024" u="1"/>
        <s v="29/07/2024" u="1"/>
        <s v="09/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6">
        <n v="46"/>
        <m/>
        <n v="3892"/>
        <n v="11"/>
        <n v="526"/>
        <n v="14"/>
        <n v="71"/>
        <n v="10"/>
        <n v="65"/>
        <n v="101"/>
        <n v="9572"/>
        <n v="4"/>
        <s v=" &quot;11-12&quot;"/>
        <n v="17"/>
        <n v="393"/>
        <n v="13"/>
        <n v="1"/>
        <n v="35"/>
        <n v="5"/>
        <s v="27-28-29"/>
        <n v="390"/>
        <n v="21"/>
        <n v="3158"/>
        <n v="213"/>
        <n v="3"/>
        <n v="378"/>
        <n v="142"/>
        <n v="72"/>
        <n v="2696"/>
        <s v="5;6"/>
        <n v="51"/>
        <n v="6352"/>
        <n v="608"/>
        <s v="14-15-16"/>
        <s v="67-68"/>
        <n v="66"/>
        <n v="16"/>
        <n v="113"/>
        <n v="7"/>
        <n v="99"/>
        <n v="18"/>
        <n v="26"/>
        <n v="81" u="1"/>
        <n v="501" u="1"/>
        <n v="9" u="1"/>
        <n v="500" u="1"/>
        <n v="106" u="1"/>
        <n v="576" u="1"/>
        <n v="4358" u="1"/>
        <n v="2" u="1"/>
        <n v="212" u="1"/>
        <n v="57" u="1"/>
        <n v="102" u="1"/>
        <n v="4507" u="1"/>
        <n v="146" u="1"/>
        <n v="4184" u="1"/>
      </sharedItems>
    </cacheField>
    <cacheField name="N° PAGO" numFmtId="0">
      <sharedItems containsString="0" containsBlank="1" containsNumber="1" containsInteger="1" minValue="4" maxValue="477" count="80">
        <n v="261"/>
        <m/>
        <n v="392"/>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472"/>
        <n v="33" u="1"/>
        <n v="29" u="1"/>
        <n v="19" u="1"/>
        <n v="39" u="1"/>
        <n v="32" u="1"/>
        <n v="14" u="1"/>
        <n v="38" u="1"/>
        <n v="28" u="1"/>
        <n v="213" u="1"/>
        <n v="18" u="1"/>
        <n v="12" u="1"/>
        <n v="37" u="1"/>
        <n v="31" u="1"/>
        <n v="36" u="1"/>
        <n v="15" u="1"/>
        <n v="10" u="1"/>
        <n v="4" u="1"/>
        <n v="371" u="1"/>
        <n v="27" u="1"/>
        <n v="17" u="1"/>
        <n v="35" u="1"/>
        <n v="30" u="1"/>
        <n v="20" u="1"/>
        <n v="13" u="1"/>
        <n v="361" u="1"/>
        <n v="34" u="1"/>
        <n v="253" u="1"/>
        <n v="355" u="1"/>
        <n v="26" u="1"/>
        <n v="16" u="1"/>
        <n v="11" u="1"/>
      </sharedItems>
    </cacheField>
    <cacheField name="FECHA PAGO" numFmtId="0">
      <sharedItems containsNonDate="0" containsDate="1" containsString="0" containsBlank="1" minDate="2024-02-29T00:00:00" maxDate="2024-09-14T00:00:00" count="32">
        <d v="2024-07-10T00:00:00"/>
        <m/>
        <d v="2024-08-15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46266.42040000003"/>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5">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9.94"/>
    <x v="0"/>
    <x v="2"/>
    <x v="1"/>
    <x v="1"/>
    <x v="0"/>
    <x v="3"/>
    <x v="0"/>
    <x v="3"/>
    <x v="3"/>
    <x v="1"/>
    <x v="1"/>
    <x v="2"/>
    <x v="3"/>
    <x v="3"/>
    <d v="2024-05-20T00:00:00"/>
    <x v="3"/>
    <x v="3"/>
    <x v="3"/>
    <x v="3"/>
    <x v="3"/>
    <m/>
    <x v="3"/>
    <x v="1"/>
    <x v="3"/>
    <x v="0"/>
    <n v="30"/>
    <x v="2"/>
    <m/>
    <x v="3"/>
    <x v="1"/>
    <s v="COLQUIRI"/>
    <m/>
    <m/>
    <x v="3"/>
    <s v="ADQ.MANTTO Y SERV. 22/2024"/>
    <n v="34200"/>
    <x v="0"/>
    <x v="3"/>
    <x v="1"/>
    <n v="100"/>
    <x v="3"/>
    <n v="0"/>
    <m/>
    <m/>
    <n v="100"/>
    <n v="0"/>
    <n v="0"/>
    <n v="0"/>
    <n v="0"/>
    <n v="0"/>
    <d v="1900-01-09T00:00:00"/>
    <m/>
    <x v="1"/>
    <m/>
    <x v="1"/>
    <x v="1"/>
    <x v="1"/>
    <n v="-10"/>
    <n v="0"/>
    <n v="0"/>
    <n v="0"/>
    <m/>
    <m/>
    <m/>
    <x v="1"/>
    <s v="JUL"/>
    <m/>
    <m/>
    <m/>
    <s v="L"/>
    <s v="NORMAL"/>
    <s v="OC"/>
    <n v="316144"/>
    <n v="1772181"/>
    <n v="2058575"/>
    <s v="15-0517-00-568965-0-E"/>
    <m/>
    <m/>
  </r>
  <r>
    <x v="0"/>
    <x v="3"/>
    <x v="0"/>
    <s v="PAGO"/>
    <s v="MARZO"/>
    <d v="2024-03-18T00:00:00"/>
    <s v="CO42-CRISTHIAN VILLEGAS"/>
    <x v="2"/>
    <s v="PRODUCTOS QUIMICOS"/>
    <x v="2"/>
    <x v="2"/>
    <x v="3"/>
    <d v="2024-03-27T00:00:00"/>
    <m/>
    <x v="3"/>
    <s v="BIEN"/>
    <x v="3"/>
    <n v="29.94"/>
    <x v="0"/>
    <x v="2"/>
    <x v="1"/>
    <x v="1"/>
    <x v="0"/>
    <x v="3"/>
    <x v="0"/>
    <x v="3"/>
    <x v="3"/>
    <x v="1"/>
    <x v="1"/>
    <x v="2"/>
    <x v="3"/>
    <x v="3"/>
    <d v="2024-05-20T00:00:00"/>
    <x v="3"/>
    <x v="3"/>
    <x v="3"/>
    <x v="3"/>
    <x v="3"/>
    <m/>
    <x v="3"/>
    <x v="1"/>
    <x v="4"/>
    <x v="0"/>
    <n v="30"/>
    <x v="2"/>
    <m/>
    <x v="3"/>
    <x v="1"/>
    <s v="COLQUIRI"/>
    <m/>
    <m/>
    <x v="3"/>
    <s v="ADQ.MANTTO Y SERV. 22/2024"/>
    <n v="34200"/>
    <x v="0"/>
    <x v="3"/>
    <x v="1"/>
    <n v="100"/>
    <x v="3"/>
    <n v="0"/>
    <m/>
    <m/>
    <n v="100"/>
    <n v="0"/>
    <n v="0"/>
    <n v="0"/>
    <n v="0"/>
    <n v="0"/>
    <d v="1900-01-09T00:00:00"/>
    <m/>
    <x v="1"/>
    <m/>
    <x v="1"/>
    <x v="1"/>
    <x v="1"/>
    <n v="-10"/>
    <n v="0"/>
    <n v="0"/>
    <n v="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4"/>
    <x v="4"/>
    <m/>
    <x v="4"/>
    <x v="1"/>
    <x v="5"/>
    <x v="0"/>
    <n v="30"/>
    <x v="1"/>
    <m/>
    <x v="4"/>
    <x v="3"/>
    <s v="COLQUIRI"/>
    <m/>
    <m/>
    <x v="4"/>
    <s v="PLAN-MAT-0001/2015"/>
    <n v="34200"/>
    <x v="0"/>
    <x v="4"/>
    <x v="2"/>
    <n v="80"/>
    <x v="4"/>
    <n v="20000"/>
    <m/>
    <m/>
    <n v="80"/>
    <n v="20000"/>
    <n v="35.919540229885058"/>
    <n v="2873.5632183908046"/>
    <n v="2500"/>
    <n v="0"/>
    <d v="2024-05-23T00:00:00"/>
    <s v="MAYO"/>
    <x v="3"/>
    <n v="184"/>
    <x v="3"/>
    <x v="3"/>
    <x v="3"/>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5"/>
    <x v="5"/>
    <n v="1003"/>
    <x v="5"/>
    <x v="2"/>
    <x v="6"/>
    <x v="0"/>
    <n v="30"/>
    <x v="3"/>
    <m/>
    <x v="5"/>
    <x v="4"/>
    <s v="COLQUIRI"/>
    <m/>
    <m/>
    <x v="5"/>
    <s v="PLAN-MAT-0001/2015"/>
    <n v="34200"/>
    <x v="0"/>
    <x v="5"/>
    <x v="0"/>
    <n v="57"/>
    <x v="5"/>
    <n v="57171"/>
    <m/>
    <m/>
    <n v="57"/>
    <n v="57171"/>
    <n v="144.10919540229884"/>
    <n v="8214.2241379310344"/>
    <n v="7146.375"/>
    <n v="0"/>
    <d v="2024-05-12T00:00:00"/>
    <s v="MAYO"/>
    <x v="4"/>
    <n v="157"/>
    <x v="4"/>
    <x v="4"/>
    <x v="4"/>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6"/>
    <x v="6"/>
    <n v="1238"/>
    <x v="6"/>
    <x v="1"/>
    <x v="1"/>
    <x v="0"/>
    <n v="30"/>
    <x v="4"/>
    <m/>
    <x v="6"/>
    <x v="1"/>
    <s v="COLQUIRI"/>
    <m/>
    <m/>
    <x v="6"/>
    <s v="ADQ.MANTTO Y SERV. 27/2024"/>
    <n v="39700"/>
    <x v="0"/>
    <x v="6"/>
    <x v="0"/>
    <n v="1"/>
    <x v="3"/>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7"/>
    <x v="7"/>
    <m/>
    <x v="7"/>
    <x v="1"/>
    <x v="7"/>
    <x v="0"/>
    <n v="30"/>
    <x v="4"/>
    <m/>
    <x v="6"/>
    <x v="1"/>
    <s v="COLQUIRI"/>
    <m/>
    <m/>
    <x v="7"/>
    <s v="IT-PCPL-067/2024"/>
    <n v="22300"/>
    <x v="0"/>
    <x v="1"/>
    <x v="3"/>
    <n v="1"/>
    <x v="3"/>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8"/>
    <x v="8"/>
    <n v="51200"/>
    <x v="8"/>
    <x v="1"/>
    <x v="8"/>
    <x v="0"/>
    <n v="30"/>
    <x v="2"/>
    <m/>
    <x v="7"/>
    <x v="5"/>
    <s v="COLQUIRI"/>
    <m/>
    <m/>
    <x v="8"/>
    <s v="EMC – PCPL– 47/2024"/>
    <n v="23200"/>
    <x v="0"/>
    <x v="7"/>
    <x v="4"/>
    <n v="160"/>
    <x v="6"/>
    <n v="51200"/>
    <m/>
    <m/>
    <n v="160"/>
    <n v="51200"/>
    <n v="45.977011494252871"/>
    <n v="7356.3218390804595"/>
    <n v="6400"/>
    <n v="0"/>
    <d v="2024-06-28T00:00:00"/>
    <s v="JUNIO"/>
    <x v="5"/>
    <n v="2"/>
    <x v="5"/>
    <x v="5"/>
    <x v="5"/>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9"/>
    <x v="9"/>
    <n v="254000"/>
    <x v="9"/>
    <x v="3"/>
    <x v="0"/>
    <x v="0"/>
    <n v="30"/>
    <x v="5"/>
    <m/>
    <x v="8"/>
    <x v="6"/>
    <s v="COLQUIRI"/>
    <m/>
    <m/>
    <x v="9"/>
    <s v="EMC-PCPL-061/2024"/>
    <n v="24120"/>
    <x v="0"/>
    <x v="1"/>
    <x v="5"/>
    <n v="1"/>
    <x v="7"/>
    <n v="254000"/>
    <m/>
    <m/>
    <n v="1"/>
    <n v="254000"/>
    <n v="36494.252873563215"/>
    <n v="36494.252873563215"/>
    <n v="31749.999999999996"/>
    <n v="0"/>
    <d v="2024-07-04T00:00:00"/>
    <s v="JULIO"/>
    <x v="6"/>
    <n v="10"/>
    <x v="6"/>
    <x v="6"/>
    <x v="6"/>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7"/>
    <x v="7"/>
    <m/>
    <x v="7"/>
    <x v="1"/>
    <x v="7"/>
    <x v="0"/>
    <n v="30"/>
    <x v="4"/>
    <m/>
    <x v="6"/>
    <x v="1"/>
    <s v="COLQUIRI"/>
    <m/>
    <m/>
    <x v="10"/>
    <s v="EMC-SIMA-012-2024"/>
    <n v="39100"/>
    <x v="0"/>
    <x v="8"/>
    <x v="0"/>
    <n v="10"/>
    <x v="8"/>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0"/>
    <x v="10"/>
    <n v="137700"/>
    <x v="10"/>
    <x v="4"/>
    <x v="9"/>
    <x v="0"/>
    <n v="30"/>
    <x v="6"/>
    <m/>
    <x v="9"/>
    <x v="7"/>
    <s v="COLQUIRI"/>
    <m/>
    <m/>
    <x v="11"/>
    <s v="EMC-SIMA-022-2024"/>
    <n v="25210"/>
    <x v="0"/>
    <x v="9"/>
    <x v="5"/>
    <n v="1"/>
    <x v="9"/>
    <n v="68850"/>
    <m/>
    <m/>
    <n v="1"/>
    <n v="68850"/>
    <n v="9892.2413793103442"/>
    <n v="9892.2413793103442"/>
    <n v="8606.25"/>
    <n v="0"/>
    <d v="2024-07-07T00:00:00"/>
    <s v="JUNIO"/>
    <x v="7"/>
    <n v="40"/>
    <x v="7"/>
    <x v="7"/>
    <x v="7"/>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1"/>
    <x v="11"/>
    <n v="59500"/>
    <x v="11"/>
    <x v="5"/>
    <x v="0"/>
    <x v="0"/>
    <n v="30"/>
    <x v="7"/>
    <m/>
    <x v="9"/>
    <x v="8"/>
    <s v="COLQUIRI"/>
    <m/>
    <m/>
    <x v="12"/>
    <s v="EMC-PCPL-044/2024"/>
    <n v="34600"/>
    <x v="0"/>
    <x v="1"/>
    <x v="1"/>
    <n v="70"/>
    <x v="10"/>
    <n v="59500"/>
    <m/>
    <m/>
    <n v="70"/>
    <n v="59500"/>
    <n v="122.1264367816092"/>
    <n v="8548.8505747126437"/>
    <n v="7437.5"/>
    <n v="0"/>
    <d v="2024-08-11T00:00:00"/>
    <s v="JULIO"/>
    <x v="8"/>
    <n v="304"/>
    <x v="8"/>
    <x v="8"/>
    <x v="8"/>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2"/>
    <x v="12"/>
    <n v="165000"/>
    <x v="12"/>
    <x v="6"/>
    <x v="10"/>
    <x v="0"/>
    <n v="30"/>
    <x v="8"/>
    <m/>
    <x v="10"/>
    <x v="9"/>
    <s v="COLQUIRI"/>
    <m/>
    <m/>
    <x v="13"/>
    <s v="EMC-SIMA-024-2024"/>
    <n v="23200"/>
    <x v="0"/>
    <x v="1"/>
    <x v="5"/>
    <n v="1"/>
    <x v="11"/>
    <n v="26400"/>
    <m/>
    <m/>
    <n v="1"/>
    <n v="26400"/>
    <n v="3793.1034482758619"/>
    <n v="3793.1034482758619"/>
    <n v="3300"/>
    <n v="0"/>
    <d v="2025-01-04T00:00:00"/>
    <s v="DICIEMBRE"/>
    <x v="9"/>
    <n v="1"/>
    <x v="7"/>
    <x v="9"/>
    <x v="6"/>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3"/>
    <x v="13"/>
    <n v="235"/>
    <x v="13"/>
    <x v="1"/>
    <x v="11"/>
    <x v="0"/>
    <n v="30"/>
    <x v="1"/>
    <m/>
    <x v="11"/>
    <x v="10"/>
    <s v="COLQUIRI"/>
    <m/>
    <m/>
    <x v="14"/>
    <s v="EMC-SIMA-019-2024"/>
    <n v="34200"/>
    <x v="0"/>
    <x v="10"/>
    <x v="6"/>
    <n v="17"/>
    <x v="12"/>
    <n v="3995"/>
    <m/>
    <m/>
    <n v="17"/>
    <n v="3995"/>
    <n v="33.764367816091955"/>
    <n v="573.99425287356325"/>
    <n v="499.37500000000006"/>
    <n v="0"/>
    <d v="2024-05-30T00:00:00"/>
    <s v="MAYO"/>
    <x v="10"/>
    <n v="188"/>
    <x v="9"/>
    <x v="10"/>
    <x v="3"/>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4"/>
    <x v="14"/>
    <n v="18832"/>
    <x v="14"/>
    <x v="7"/>
    <x v="12"/>
    <x v="0"/>
    <n v="30"/>
    <x v="2"/>
    <m/>
    <x v="12"/>
    <x v="11"/>
    <s v="COLQUIRI"/>
    <m/>
    <m/>
    <x v="15"/>
    <s v="EMC-SIMA-020-2024"/>
    <n v="43700"/>
    <x v="0"/>
    <x v="1"/>
    <x v="7"/>
    <n v="1"/>
    <x v="13"/>
    <n v="18832"/>
    <m/>
    <m/>
    <n v="1"/>
    <n v="18832"/>
    <n v="2705.7471264367814"/>
    <n v="2705.7471264367814"/>
    <n v="2354"/>
    <n v="0"/>
    <d v="2024-08-26T00:00:00"/>
    <s v="AGOSTO"/>
    <x v="11"/>
    <n v="372"/>
    <x v="10"/>
    <x v="11"/>
    <x v="9"/>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5"/>
    <x v="15"/>
    <n v="108260"/>
    <x v="15"/>
    <x v="8"/>
    <x v="13"/>
    <x v="0"/>
    <n v="30"/>
    <x v="9"/>
    <m/>
    <x v="13"/>
    <x v="12"/>
    <s v="COLQUIRI"/>
    <m/>
    <m/>
    <x v="16"/>
    <s v="EMC-SIMA-026-2024"/>
    <n v="25210"/>
    <x v="0"/>
    <x v="1"/>
    <x v="5"/>
    <n v="1"/>
    <x v="14"/>
    <n v="54130"/>
    <m/>
    <m/>
    <n v="1"/>
    <n v="54130"/>
    <n v="7777.2988505747126"/>
    <n v="7777.2988505747126"/>
    <n v="6766.25"/>
    <n v="0"/>
    <d v="2024-09-14T00:00:00"/>
    <s v="AGOSTO"/>
    <x v="12"/>
    <n v="38"/>
    <x v="11"/>
    <x v="12"/>
    <x v="10"/>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6"/>
    <x v="16"/>
    <n v="48222"/>
    <x v="16"/>
    <x v="1"/>
    <x v="14"/>
    <x v="0"/>
    <n v="30"/>
    <x v="10"/>
    <m/>
    <x v="2"/>
    <x v="13"/>
    <s v="COLQUIRI"/>
    <m/>
    <m/>
    <x v="17"/>
    <s v="EMC-PCPL-045/2024"/>
    <n v="34600"/>
    <x v="0"/>
    <x v="1"/>
    <x v="0"/>
    <n v="1"/>
    <x v="15"/>
    <n v="48222"/>
    <m/>
    <m/>
    <n v="1"/>
    <n v="48222"/>
    <n v="6928.4482758620688"/>
    <n v="6928.4482758620688"/>
    <n v="6027.75"/>
    <n v="0"/>
    <d v="2024-06-07T00:00:00"/>
    <s v="JUNIO"/>
    <x v="13"/>
    <n v="214"/>
    <x v="12"/>
    <x v="13"/>
    <x v="5"/>
    <n v="0"/>
    <n v="0"/>
    <n v="0"/>
    <n v="48222"/>
    <m/>
    <m/>
    <m/>
    <x v="1"/>
    <m/>
    <m/>
    <m/>
    <m/>
    <s v="L"/>
    <s v="NORMAL"/>
    <s v="OC"/>
    <m/>
    <s v="15-0517-00-580553-0-E"/>
    <m/>
    <n v="1792351"/>
    <m/>
    <m/>
  </r>
  <r>
    <x v="0"/>
    <x v="18"/>
    <x v="0"/>
    <s v="COMISION DE CALIFICACION"/>
    <s v="AGOSTO"/>
    <d v="2024-07-31T00:00:00"/>
    <s v="CO42-CRISTHIAN VILLEGAS"/>
    <x v="0"/>
    <s v="OTROS REPUESTOS Y ACCESORIOS"/>
    <x v="2"/>
    <x v="2"/>
    <x v="18"/>
    <d v="2024-07-31T00:00:00"/>
    <m/>
    <x v="18"/>
    <s v="BIEN"/>
    <x v="18"/>
    <n v="132538"/>
    <x v="0"/>
    <x v="1"/>
    <x v="0"/>
    <x v="1"/>
    <x v="0"/>
    <x v="8"/>
    <x v="0"/>
    <x v="13"/>
    <x v="13"/>
    <x v="1"/>
    <x v="1"/>
    <x v="2"/>
    <x v="9"/>
    <x v="7"/>
    <m/>
    <x v="7"/>
    <x v="6"/>
    <x v="7"/>
    <x v="7"/>
    <x v="7"/>
    <m/>
    <x v="7"/>
    <x v="1"/>
    <x v="7"/>
    <x v="0"/>
    <n v="30"/>
    <x v="4"/>
    <m/>
    <x v="6"/>
    <x v="1"/>
    <s v="COLQUIRI"/>
    <m/>
    <m/>
    <x v="18"/>
    <s v="ADQ. MANTTO Y SERV. 79/2024"/>
    <n v="39800"/>
    <x v="0"/>
    <x v="2"/>
    <x v="1"/>
    <n v="1"/>
    <x v="3"/>
    <n v="0"/>
    <m/>
    <m/>
    <n v="6"/>
    <n v="0"/>
    <n v="0"/>
    <n v="0"/>
    <n v="0"/>
    <n v="-5"/>
    <d v="1899-12-30T00:00:00"/>
    <m/>
    <x v="1"/>
    <m/>
    <x v="1"/>
    <x v="1"/>
    <x v="1"/>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6"/>
    <x v="14"/>
    <x v="17"/>
    <x v="17"/>
    <x v="17"/>
    <n v="30000"/>
    <x v="17"/>
    <x v="1"/>
    <x v="0"/>
    <x v="0"/>
    <n v="30"/>
    <x v="1"/>
    <m/>
    <x v="14"/>
    <x v="14"/>
    <s v="COLQUIRI"/>
    <m/>
    <m/>
    <x v="19"/>
    <s v="ADQ. MANTTO Y SERV. 73/2024"/>
    <n v="24120"/>
    <x v="0"/>
    <x v="1"/>
    <x v="5"/>
    <n v="1"/>
    <x v="16"/>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7"/>
    <x v="3"/>
    <x v="18"/>
    <x v="18"/>
    <x v="18"/>
    <n v="155800"/>
    <x v="18"/>
    <x v="1"/>
    <x v="4"/>
    <x v="0"/>
    <n v="30"/>
    <x v="1"/>
    <m/>
    <x v="15"/>
    <x v="15"/>
    <s v="COLQUIRI"/>
    <m/>
    <m/>
    <x v="20"/>
    <s v="CMB/EMC/O.CIV-ADQ/016/2024"/>
    <n v="34600"/>
    <x v="0"/>
    <x v="1"/>
    <x v="0"/>
    <n v="1"/>
    <x v="17"/>
    <n v="155800"/>
    <m/>
    <m/>
    <n v="1"/>
    <n v="155800"/>
    <n v="22385.057471264368"/>
    <n v="22385.057471264368"/>
    <n v="19475"/>
    <n v="0"/>
    <d v="2024-07-11T00:00:00"/>
    <s v="JULIO"/>
    <x v="6"/>
    <n v="281"/>
    <x v="13"/>
    <x v="14"/>
    <x v="11"/>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7"/>
    <x v="3"/>
    <x v="18"/>
    <x v="19"/>
    <x v="18"/>
    <n v="40825"/>
    <x v="19"/>
    <x v="1"/>
    <x v="15"/>
    <x v="0"/>
    <n v="30"/>
    <x v="1"/>
    <m/>
    <x v="16"/>
    <x v="16"/>
    <s v="COLQUIRI"/>
    <m/>
    <m/>
    <x v="20"/>
    <s v="CMB/EMC/O.CIV-ADQ/016/2024"/>
    <n v="34600"/>
    <x v="0"/>
    <x v="1"/>
    <x v="0"/>
    <n v="1"/>
    <x v="18"/>
    <n v="40825"/>
    <m/>
    <m/>
    <n v="1"/>
    <n v="40825"/>
    <n v="5865.6609195402298"/>
    <n v="5865.6609195402298"/>
    <n v="5103.125"/>
    <n v="0"/>
    <d v="2024-07-13T00:00:00"/>
    <s v="JULIO"/>
    <x v="14"/>
    <n v="292"/>
    <x v="14"/>
    <x v="15"/>
    <x v="11"/>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7"/>
    <x v="3"/>
    <x v="18"/>
    <x v="20"/>
    <x v="18"/>
    <n v="41075"/>
    <x v="20"/>
    <x v="9"/>
    <x v="16"/>
    <x v="0"/>
    <n v="30"/>
    <x v="7"/>
    <m/>
    <x v="17"/>
    <x v="6"/>
    <s v="COLQUIRI"/>
    <m/>
    <m/>
    <x v="20"/>
    <s v="CMB/EMC/O.CIV-ADQ/016/2024"/>
    <n v="34600"/>
    <x v="0"/>
    <x v="1"/>
    <x v="0"/>
    <n v="1"/>
    <x v="19"/>
    <n v="41075"/>
    <m/>
    <m/>
    <n v="1"/>
    <n v="41075"/>
    <n v="5901.5804597701153"/>
    <n v="5901.5804597701153"/>
    <n v="5134.375"/>
    <n v="0"/>
    <d v="2024-07-14T00:00:00"/>
    <s v="JULIO"/>
    <x v="6"/>
    <n v="282"/>
    <x v="15"/>
    <x v="16"/>
    <x v="11"/>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7"/>
    <x v="3"/>
    <x v="18"/>
    <x v="21"/>
    <x v="18"/>
    <n v="12493.5"/>
    <x v="21"/>
    <x v="1"/>
    <x v="17"/>
    <x v="0"/>
    <n v="30"/>
    <x v="1"/>
    <m/>
    <x v="17"/>
    <x v="15"/>
    <s v="COLQUIRI"/>
    <m/>
    <m/>
    <x v="20"/>
    <s v="CMB/EMC/O.CIV-ADQ/016/2024"/>
    <n v="34600"/>
    <x v="0"/>
    <x v="1"/>
    <x v="0"/>
    <n v="1"/>
    <x v="20"/>
    <n v="12493.5"/>
    <m/>
    <m/>
    <n v="1"/>
    <n v="12493.5"/>
    <n v="1795.0431034482758"/>
    <n v="1795.0431034482758"/>
    <n v="1561.6875"/>
    <n v="0"/>
    <d v="2024-07-11T00:00:00"/>
    <s v="JULIO"/>
    <x v="15"/>
    <n v="269"/>
    <x v="16"/>
    <x v="17"/>
    <x v="11"/>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7"/>
    <x v="3"/>
    <x v="18"/>
    <x v="22"/>
    <x v="18"/>
    <n v="1250"/>
    <x v="22"/>
    <x v="10"/>
    <x v="18"/>
    <x v="0"/>
    <n v="30"/>
    <x v="7"/>
    <m/>
    <x v="16"/>
    <x v="6"/>
    <s v="COLQUIRI"/>
    <m/>
    <m/>
    <x v="20"/>
    <s v="CMB/EMC/O.CIV-ADQ/016/2024"/>
    <n v="34600"/>
    <x v="0"/>
    <x v="1"/>
    <x v="0"/>
    <n v="1"/>
    <x v="21"/>
    <n v="1250"/>
    <m/>
    <m/>
    <n v="1"/>
    <n v="1250"/>
    <n v="179.59770114942529"/>
    <n v="179.59770114942529"/>
    <n v="156.25"/>
    <n v="0"/>
    <d v="2024-07-17T00:00:00"/>
    <s v="JULIO"/>
    <x v="16"/>
    <n v="299"/>
    <x v="17"/>
    <x v="18"/>
    <x v="11"/>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7"/>
    <x v="3"/>
    <x v="18"/>
    <x v="23"/>
    <x v="18"/>
    <n v="888"/>
    <x v="23"/>
    <x v="11"/>
    <x v="19"/>
    <x v="0"/>
    <n v="30"/>
    <x v="5"/>
    <m/>
    <x v="16"/>
    <x v="5"/>
    <s v="COLQUIRI"/>
    <m/>
    <m/>
    <x v="20"/>
    <s v="CMB/EMC/O.CIV-ADQ/016/2024"/>
    <n v="34600"/>
    <x v="0"/>
    <x v="1"/>
    <x v="0"/>
    <n v="1"/>
    <x v="22"/>
    <n v="888"/>
    <m/>
    <m/>
    <n v="1"/>
    <n v="888"/>
    <n v="127.58620689655173"/>
    <n v="127.58620689655173"/>
    <n v="111"/>
    <n v="0"/>
    <d v="2024-07-08T00:00:00"/>
    <s v="JULIO"/>
    <x v="14"/>
    <n v="293"/>
    <x v="18"/>
    <x v="19"/>
    <x v="11"/>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8"/>
    <x v="15"/>
    <x v="19"/>
    <x v="24"/>
    <x v="19"/>
    <n v="73070"/>
    <x v="24"/>
    <x v="12"/>
    <x v="20"/>
    <x v="0"/>
    <n v="30"/>
    <x v="5"/>
    <m/>
    <x v="18"/>
    <x v="17"/>
    <s v="COLQUIRI"/>
    <m/>
    <m/>
    <x v="21"/>
    <s v="CMB/EMC/O.CIV-ADQ/013/2024"/>
    <n v="34500"/>
    <x v="0"/>
    <x v="1"/>
    <x v="0"/>
    <n v="1"/>
    <x v="23"/>
    <n v="73070"/>
    <m/>
    <m/>
    <n v="1"/>
    <n v="73070"/>
    <n v="10498.563218390806"/>
    <n v="10498.563218390806"/>
    <n v="9133.75"/>
    <n v="0"/>
    <d v="2024-06-27T00:00:00"/>
    <s v="JUNIO"/>
    <x v="17"/>
    <n v="235"/>
    <x v="19"/>
    <x v="20"/>
    <x v="12"/>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19"/>
    <x v="16"/>
    <x v="20"/>
    <x v="25"/>
    <x v="20"/>
    <n v="41200"/>
    <x v="25"/>
    <x v="1"/>
    <x v="11"/>
    <x v="0"/>
    <n v="30"/>
    <x v="1"/>
    <m/>
    <x v="19"/>
    <x v="13"/>
    <s v="COLQUIRI"/>
    <m/>
    <m/>
    <x v="22"/>
    <s v="EMC-SIMA-023-2024"/>
    <n v="34200"/>
    <x v="0"/>
    <x v="1"/>
    <x v="8"/>
    <n v="4"/>
    <x v="24"/>
    <n v="41200"/>
    <m/>
    <m/>
    <n v="4"/>
    <n v="41200"/>
    <n v="1479.8850574712644"/>
    <n v="5919.5402298850577"/>
    <n v="5150"/>
    <n v="0"/>
    <d v="2024-06-15T00:00:00"/>
    <s v="JUNIO"/>
    <x v="0"/>
    <n v="215"/>
    <x v="20"/>
    <x v="21"/>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0"/>
    <x v="17"/>
    <x v="21"/>
    <x v="26"/>
    <x v="21"/>
    <n v="85920"/>
    <x v="26"/>
    <x v="1"/>
    <x v="21"/>
    <x v="0"/>
    <n v="30"/>
    <x v="2"/>
    <m/>
    <x v="20"/>
    <x v="18"/>
    <s v="COLQUIRI"/>
    <m/>
    <m/>
    <x v="23"/>
    <s v="CMB/EMC/O.CIV-ADQ/007/2024"/>
    <n v="34200"/>
    <x v="0"/>
    <x v="1"/>
    <x v="5"/>
    <n v="1"/>
    <x v="25"/>
    <n v="85920"/>
    <m/>
    <m/>
    <n v="1"/>
    <n v="85920"/>
    <n v="12344.827586206897"/>
    <n v="12344.827586206897"/>
    <n v="10740"/>
    <n v="0"/>
    <d v="2024-07-11T00:00:00"/>
    <s v="JULIO"/>
    <x v="6"/>
    <n v="271"/>
    <x v="21"/>
    <x v="22"/>
    <x v="13"/>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1"/>
    <x v="8"/>
    <x v="22"/>
    <x v="27"/>
    <x v="22"/>
    <n v="271048.28999999998"/>
    <x v="27"/>
    <x v="13"/>
    <x v="22"/>
    <x v="0"/>
    <n v="30"/>
    <x v="11"/>
    <m/>
    <x v="21"/>
    <x v="19"/>
    <s v="COLQUIRI"/>
    <m/>
    <m/>
    <x v="24"/>
    <s v="CMB/EMC/O.CIV-ADQ/004/2024"/>
    <n v="24110"/>
    <x v="0"/>
    <x v="1"/>
    <x v="5"/>
    <n v="1"/>
    <x v="26"/>
    <n v="168778.1"/>
    <m/>
    <m/>
    <n v="1"/>
    <n v="168778.1"/>
    <n v="24249.727011494255"/>
    <n v="24249.727011494255"/>
    <n v="21097.262500000001"/>
    <n v="0"/>
    <d v="2024-07-15T00:00:00"/>
    <s v="JULIO"/>
    <x v="14"/>
    <n v="2"/>
    <x v="3"/>
    <x v="23"/>
    <x v="14"/>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2"/>
    <x v="13"/>
    <x v="23"/>
    <x v="28"/>
    <x v="23"/>
    <n v="48248.2"/>
    <x v="28"/>
    <x v="14"/>
    <x v="23"/>
    <x v="0"/>
    <n v="30"/>
    <x v="12"/>
    <m/>
    <x v="22"/>
    <x v="20"/>
    <s v="COLQUIRI"/>
    <m/>
    <m/>
    <x v="25"/>
    <s v="EMC-PCPL-066/2024"/>
    <n v="39800"/>
    <x v="0"/>
    <x v="1"/>
    <x v="1"/>
    <n v="1"/>
    <x v="3"/>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3"/>
    <x v="18"/>
    <x v="24"/>
    <x v="29"/>
    <x v="24"/>
    <n v="25084.35"/>
    <x v="29"/>
    <x v="1"/>
    <x v="24"/>
    <x v="1"/>
    <n v="30"/>
    <x v="1"/>
    <m/>
    <x v="23"/>
    <x v="6"/>
    <s v="COLQUIRI"/>
    <m/>
    <m/>
    <x v="26"/>
    <s v="EMC – PCPL– 48/2024"/>
    <n v="34200"/>
    <x v="0"/>
    <x v="1"/>
    <x v="9"/>
    <n v="1"/>
    <x v="27"/>
    <n v="25084.35"/>
    <m/>
    <m/>
    <n v="1"/>
    <n v="25084.35"/>
    <n v="3604.0732758620688"/>
    <n v="3604.0732758620688"/>
    <n v="3135.5437499999998"/>
    <n v="0"/>
    <d v="2024-06-29T00:00:00"/>
    <s v="JUNIO"/>
    <x v="18"/>
    <n v="236"/>
    <x v="22"/>
    <x v="24"/>
    <x v="15"/>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6"/>
    <x v="25"/>
    <x v="30"/>
    <x v="25"/>
    <n v="35000"/>
    <x v="30"/>
    <x v="1"/>
    <x v="25"/>
    <x v="1"/>
    <n v="30"/>
    <x v="1"/>
    <m/>
    <x v="24"/>
    <x v="1"/>
    <s v="COLQUIRI"/>
    <m/>
    <m/>
    <x v="27"/>
    <s v="RSC-80/2024"/>
    <n v="23200"/>
    <x v="0"/>
    <x v="11"/>
    <x v="5"/>
    <n v="1"/>
    <x v="28"/>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6"/>
    <x v="31"/>
    <x v="26"/>
    <n v="203701"/>
    <x v="31"/>
    <x v="15"/>
    <x v="26"/>
    <x v="0"/>
    <n v="30"/>
    <x v="7"/>
    <m/>
    <x v="18"/>
    <x v="19"/>
    <s v="COLQUIRI"/>
    <m/>
    <m/>
    <x v="28"/>
    <s v="ADQ/MINA-028/2024"/>
    <n v="34500"/>
    <x v="0"/>
    <x v="1"/>
    <x v="0"/>
    <n v="1"/>
    <x v="29"/>
    <n v="203701"/>
    <m/>
    <m/>
    <n v="1"/>
    <n v="203701"/>
    <n v="29267.385057471263"/>
    <n v="29267.385057471263"/>
    <n v="25462.625"/>
    <n v="0"/>
    <d v="2024-07-20T00:00:00"/>
    <s v="JUNIO"/>
    <x v="19"/>
    <n v="250"/>
    <x v="23"/>
    <x v="25"/>
    <x v="16"/>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4"/>
    <x v="8"/>
    <x v="27"/>
    <x v="32"/>
    <x v="27"/>
    <n v="227082"/>
    <x v="32"/>
    <x v="16"/>
    <x v="27"/>
    <x v="0"/>
    <n v="30"/>
    <x v="9"/>
    <m/>
    <x v="25"/>
    <x v="6"/>
    <s v="COLQUIRI"/>
    <m/>
    <m/>
    <x v="29"/>
    <s v="CMB/EMC/O.CIV-ADQ/020/2024"/>
    <n v="43700"/>
    <x v="0"/>
    <x v="1"/>
    <x v="0"/>
    <n v="1"/>
    <x v="30"/>
    <n v="77382"/>
    <m/>
    <m/>
    <n v="1"/>
    <n v="77382"/>
    <n v="11118.103448275862"/>
    <n v="11118.103448275862"/>
    <n v="9672.75"/>
    <n v="0"/>
    <d v="2024-10-12T00:00:00"/>
    <s v="AGOSTO"/>
    <x v="20"/>
    <n v="348"/>
    <x v="24"/>
    <x v="26"/>
    <x v="6"/>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5"/>
    <x v="13"/>
    <x v="28"/>
    <x v="33"/>
    <x v="28"/>
    <n v="51493"/>
    <x v="33"/>
    <x v="17"/>
    <x v="28"/>
    <x v="0"/>
    <n v="30"/>
    <x v="5"/>
    <m/>
    <x v="26"/>
    <x v="21"/>
    <s v="COLQUIRI"/>
    <m/>
    <m/>
    <x v="30"/>
    <s v="IT-PCPL-072/2024"/>
    <n v="39800"/>
    <x v="0"/>
    <x v="1"/>
    <x v="10"/>
    <n v="1"/>
    <x v="31"/>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6"/>
    <x v="0"/>
    <x v="29"/>
    <x v="34"/>
    <x v="29"/>
    <m/>
    <x v="34"/>
    <x v="1"/>
    <x v="2"/>
    <x v="0"/>
    <n v="30"/>
    <x v="2"/>
    <m/>
    <x v="27"/>
    <x v="1"/>
    <s v="COLQUIRI"/>
    <m/>
    <m/>
    <x v="31"/>
    <s v="EMC-PCPL-037/2024"/>
    <n v="39800"/>
    <x v="0"/>
    <x v="12"/>
    <x v="1"/>
    <n v="12"/>
    <x v="32"/>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7"/>
    <x v="19"/>
    <x v="30"/>
    <x v="35"/>
    <x v="30"/>
    <n v="278000"/>
    <x v="35"/>
    <x v="18"/>
    <x v="29"/>
    <x v="0"/>
    <n v="30"/>
    <x v="13"/>
    <m/>
    <x v="27"/>
    <x v="22"/>
    <s v="COLQUIRI"/>
    <m/>
    <m/>
    <x v="32"/>
    <s v="EMC-PCPL-040/2024"/>
    <n v="43700"/>
    <x v="0"/>
    <x v="13"/>
    <x v="0"/>
    <n v="2"/>
    <x v="33"/>
    <n v="278000"/>
    <m/>
    <m/>
    <n v="2"/>
    <n v="278000"/>
    <n v="19971.264367816093"/>
    <n v="39942.528735632186"/>
    <n v="34750"/>
    <n v="0"/>
    <d v="2024-08-12T00:00:00"/>
    <s v="AGOSTO"/>
    <x v="21"/>
    <n v="336"/>
    <x v="25"/>
    <x v="27"/>
    <x v="17"/>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8"/>
    <x v="8"/>
    <x v="31"/>
    <x v="36"/>
    <x v="31"/>
    <n v="9620"/>
    <x v="36"/>
    <x v="1"/>
    <x v="30"/>
    <x v="0"/>
    <n v="30"/>
    <x v="14"/>
    <m/>
    <x v="28"/>
    <x v="23"/>
    <s v="COLQUIRI"/>
    <m/>
    <m/>
    <x v="33"/>
    <s v="EMC-PCPL-057/2024"/>
    <n v="24120"/>
    <x v="0"/>
    <x v="1"/>
    <x v="5"/>
    <n v="1"/>
    <x v="34"/>
    <n v="9620"/>
    <m/>
    <m/>
    <n v="1"/>
    <n v="9620"/>
    <n v="1382.183908045977"/>
    <n v="1382.183908045977"/>
    <n v="1202.5"/>
    <n v="0"/>
    <d v="2024-07-07T00:00:00"/>
    <s v="JULIO"/>
    <x v="15"/>
    <n v="3"/>
    <x v="24"/>
    <x v="28"/>
    <x v="12"/>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29"/>
    <x v="20"/>
    <x v="32"/>
    <x v="37"/>
    <x v="32"/>
    <n v="17230"/>
    <x v="37"/>
    <x v="1"/>
    <x v="31"/>
    <x v="0"/>
    <n v="30"/>
    <x v="14"/>
    <m/>
    <x v="29"/>
    <x v="16"/>
    <s v="COLQUIRI"/>
    <m/>
    <m/>
    <x v="34"/>
    <s v="IT-PCPL-060/2024"/>
    <n v="43700"/>
    <x v="0"/>
    <x v="1"/>
    <x v="3"/>
    <n v="2"/>
    <x v="35"/>
    <n v="17230"/>
    <m/>
    <m/>
    <n v="2"/>
    <n v="17230"/>
    <n v="1237.7873563218391"/>
    <n v="2475.5747126436781"/>
    <n v="2153.75"/>
    <n v="0"/>
    <d v="2024-07-03T00:00:00"/>
    <s v="JUNIO"/>
    <x v="5"/>
    <n v="261"/>
    <x v="26"/>
    <x v="29"/>
    <x v="18"/>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0"/>
    <x v="11"/>
    <x v="33"/>
    <x v="38"/>
    <x v="33"/>
    <n v="455550"/>
    <x v="38"/>
    <x v="19"/>
    <x v="0"/>
    <x v="0"/>
    <n v="30"/>
    <x v="15"/>
    <m/>
    <x v="30"/>
    <x v="9"/>
    <s v="COLQUIRI"/>
    <m/>
    <m/>
    <x v="35"/>
    <s v="ADQ/MINA-031/2024"/>
    <n v="34600"/>
    <x v="0"/>
    <x v="14"/>
    <x v="1"/>
    <n v="1"/>
    <x v="36"/>
    <n v="433390"/>
    <m/>
    <m/>
    <n v="1"/>
    <n v="433390"/>
    <n v="62268.678160919539"/>
    <n v="62268.678160919539"/>
    <n v="54173.75"/>
    <n v="0"/>
    <d v="2024-09-06T00:00:00"/>
    <s v="AGOSTO"/>
    <x v="22"/>
    <n v="350"/>
    <x v="27"/>
    <x v="30"/>
    <x v="9"/>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1"/>
    <x v="11"/>
    <x v="34"/>
    <x v="39"/>
    <x v="34"/>
    <n v="39451.5"/>
    <x v="39"/>
    <x v="20"/>
    <x v="32"/>
    <x v="0"/>
    <n v="30"/>
    <x v="2"/>
    <m/>
    <x v="30"/>
    <x v="24"/>
    <s v="COLQUIRI"/>
    <m/>
    <m/>
    <x v="36"/>
    <s v="ADQ/MINA-030/2024"/>
    <n v="43700"/>
    <x v="0"/>
    <x v="1"/>
    <x v="10"/>
    <n v="1"/>
    <x v="37"/>
    <n v="39451.5"/>
    <m/>
    <m/>
    <n v="1"/>
    <n v="39451.5"/>
    <n v="5668.3189655172418"/>
    <n v="5668.3189655172418"/>
    <n v="4931.4375"/>
    <n v="0"/>
    <d v="2024-08-08T00:00:00"/>
    <s v="AGOSTO"/>
    <x v="23"/>
    <n v="334"/>
    <x v="28"/>
    <x v="31"/>
    <x v="19"/>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1"/>
    <x v="11"/>
    <x v="34"/>
    <x v="39"/>
    <x v="34"/>
    <n v="106764"/>
    <x v="39"/>
    <x v="20"/>
    <x v="33"/>
    <x v="0"/>
    <n v="30"/>
    <x v="15"/>
    <m/>
    <x v="30"/>
    <x v="8"/>
    <s v="COLQUIRI"/>
    <m/>
    <m/>
    <x v="36"/>
    <s v="ADQ/MINA-030/2024"/>
    <n v="43700"/>
    <x v="0"/>
    <x v="1"/>
    <x v="3"/>
    <n v="1"/>
    <x v="38"/>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6"/>
    <x v="8"/>
    <d v="2024-06-06T00:00:00"/>
    <x v="32"/>
    <x v="20"/>
    <x v="35"/>
    <x v="40"/>
    <x v="35"/>
    <n v="59870"/>
    <x v="40"/>
    <x v="1"/>
    <x v="34"/>
    <x v="0"/>
    <n v="30"/>
    <x v="1"/>
    <m/>
    <x v="31"/>
    <x v="25"/>
    <s v="COLQUIRI"/>
    <m/>
    <m/>
    <x v="37"/>
    <s v="CMB/EMC/O.CIV-ADQ/022/2024"/>
    <n v="31300"/>
    <x v="0"/>
    <x v="1"/>
    <x v="3"/>
    <n v="1"/>
    <x v="39"/>
    <n v="59870"/>
    <m/>
    <m/>
    <n v="1"/>
    <n v="59870"/>
    <n v="8602.0114942528744"/>
    <n v="8602.0114942528744"/>
    <n v="7483.7500000000009"/>
    <n v="0"/>
    <d v="2024-07-18T00:00:00"/>
    <s v="JULIO"/>
    <x v="16"/>
    <n v="283"/>
    <x v="29"/>
    <x v="32"/>
    <x v="6"/>
    <n v="0"/>
    <n v="0"/>
    <n v="0"/>
    <n v="59870"/>
    <m/>
    <m/>
    <m/>
    <x v="1"/>
    <m/>
    <m/>
    <m/>
    <m/>
    <s v="L"/>
    <s v="NORMAL"/>
    <s v="OC"/>
    <m/>
    <s v="15-0517-00-568956-0-E"/>
    <m/>
    <n v="1762521"/>
    <m/>
    <m/>
  </r>
  <r>
    <x v="0"/>
    <x v="38"/>
    <x v="6"/>
    <s v="COMISION DE CALIFICACION"/>
    <s v="MAYO"/>
    <d v="2024-05-22T00:00:00"/>
    <s v="CO42-CRISTHIAN VILLEGAS"/>
    <x v="10"/>
    <s v="PRODUCTOS METÁLICOS"/>
    <x v="3"/>
    <x v="3"/>
    <x v="38"/>
    <d v="2024-05-22T00:00:00"/>
    <m/>
    <x v="38"/>
    <s v="BIEN"/>
    <x v="38"/>
    <n v="323238.25"/>
    <x v="0"/>
    <x v="1"/>
    <x v="0"/>
    <x v="2"/>
    <x v="0"/>
    <x v="4"/>
    <x v="0"/>
    <x v="24"/>
    <x v="26"/>
    <x v="1"/>
    <x v="1"/>
    <x v="11"/>
    <x v="17"/>
    <x v="13"/>
    <m/>
    <x v="7"/>
    <x v="6"/>
    <x v="7"/>
    <x v="7"/>
    <x v="7"/>
    <m/>
    <x v="7"/>
    <x v="1"/>
    <x v="7"/>
    <x v="0"/>
    <n v="30"/>
    <x v="4"/>
    <m/>
    <x v="6"/>
    <x v="1"/>
    <s v="COLQUIRI"/>
    <m/>
    <m/>
    <x v="38"/>
    <s v="CMB/EMC/O.CIV-ADQ/023/2024"/>
    <n v="34600"/>
    <x v="0"/>
    <x v="1"/>
    <x v="3"/>
    <n v="1"/>
    <x v="3"/>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5"/>
    <x v="27"/>
    <x v="1"/>
    <x v="1"/>
    <x v="3"/>
    <x v="16"/>
    <x v="8"/>
    <d v="2024-06-17T00:00:00"/>
    <x v="33"/>
    <x v="10"/>
    <x v="36"/>
    <x v="41"/>
    <x v="36"/>
    <n v="46395.25"/>
    <x v="41"/>
    <x v="21"/>
    <x v="22"/>
    <x v="0"/>
    <n v="30"/>
    <x v="0"/>
    <m/>
    <x v="32"/>
    <x v="26"/>
    <s v="COLQUIRI"/>
    <m/>
    <m/>
    <x v="39"/>
    <s v="CMB/EMC/O.CIV-ADQ/024/2024"/>
    <n v="25900"/>
    <x v="0"/>
    <x v="1"/>
    <x v="5"/>
    <n v="1"/>
    <x v="40"/>
    <n v="19356.04"/>
    <m/>
    <m/>
    <n v="1"/>
    <n v="19356.04"/>
    <n v="2781.0402298850577"/>
    <n v="2781.0402298850577"/>
    <n v="2419.5050000000001"/>
    <n v="0"/>
    <d v="2024-08-24T00:00:00"/>
    <s v="AGOSTO"/>
    <x v="24"/>
    <n v="2"/>
    <x v="30"/>
    <x v="33"/>
    <x v="6"/>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5"/>
    <x v="27"/>
    <x v="1"/>
    <x v="1"/>
    <x v="3"/>
    <x v="16"/>
    <x v="8"/>
    <d v="2024-06-17T00:00:00"/>
    <x v="34"/>
    <x v="21"/>
    <x v="37"/>
    <x v="42"/>
    <x v="37"/>
    <n v="86173.47"/>
    <x v="42"/>
    <x v="22"/>
    <x v="35"/>
    <x v="0"/>
    <n v="30"/>
    <x v="12"/>
    <m/>
    <x v="32"/>
    <x v="27"/>
    <s v="COLQUIRI"/>
    <m/>
    <m/>
    <x v="40"/>
    <s v="CMB/EMC/O.CIV-ADQ/024/2024"/>
    <n v="25900"/>
    <x v="0"/>
    <x v="1"/>
    <x v="5"/>
    <n v="1"/>
    <x v="41"/>
    <n v="28831.46"/>
    <m/>
    <m/>
    <n v="1"/>
    <n v="28831.46"/>
    <n v="4142.4511494252874"/>
    <n v="4142.4511494252874"/>
    <n v="3603.9324999999999"/>
    <n v="0"/>
    <d v="2024-10-08T00:00:00"/>
    <s v="AGOSTO"/>
    <x v="25"/>
    <n v="2"/>
    <x v="24"/>
    <x v="34"/>
    <x v="20"/>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6"/>
    <x v="28"/>
    <x v="1"/>
    <x v="1"/>
    <x v="12"/>
    <x v="17"/>
    <x v="13"/>
    <m/>
    <x v="7"/>
    <x v="6"/>
    <x v="7"/>
    <x v="7"/>
    <x v="7"/>
    <m/>
    <x v="7"/>
    <x v="1"/>
    <x v="7"/>
    <x v="0"/>
    <n v="30"/>
    <x v="4"/>
    <m/>
    <x v="6"/>
    <x v="1"/>
    <s v="COLQUIRI"/>
    <m/>
    <m/>
    <x v="41"/>
    <s v="ADQ. MANTTO Y SERV. 40/2024"/>
    <n v="39800"/>
    <x v="0"/>
    <x v="1"/>
    <x v="3"/>
    <n v="1"/>
    <x v="3"/>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7"/>
    <x v="29"/>
    <x v="1"/>
    <x v="1"/>
    <x v="12"/>
    <x v="18"/>
    <x v="14"/>
    <d v="2024-05-03T00:00:00"/>
    <x v="35"/>
    <x v="17"/>
    <x v="38"/>
    <x v="43"/>
    <x v="38"/>
    <m/>
    <x v="43"/>
    <x v="23"/>
    <x v="36"/>
    <x v="0"/>
    <n v="30"/>
    <x v="1"/>
    <m/>
    <x v="15"/>
    <x v="1"/>
    <s v="COLQUIRI"/>
    <m/>
    <m/>
    <x v="42"/>
    <s v="ADQ. MANTTO Y SERV. 31/2024"/>
    <n v="39700"/>
    <x v="0"/>
    <x v="1"/>
    <x v="0"/>
    <n v="1"/>
    <x v="3"/>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5"/>
    <d v="2024-06-17T00:00:00"/>
    <x v="36"/>
    <x v="22"/>
    <x v="39"/>
    <x v="44"/>
    <x v="39"/>
    <n v="70500"/>
    <x v="44"/>
    <x v="24"/>
    <x v="37"/>
    <x v="0"/>
    <n v="30"/>
    <x v="16"/>
    <m/>
    <x v="33"/>
    <x v="8"/>
    <s v="COLQUIRI"/>
    <m/>
    <m/>
    <x v="43"/>
    <s v="LAB-052/2024"/>
    <n v="39800"/>
    <x v="0"/>
    <x v="1"/>
    <x v="1"/>
    <n v="1"/>
    <x v="42"/>
    <n v="70500"/>
    <m/>
    <m/>
    <n v="1"/>
    <n v="70500"/>
    <n v="10129.310344827587"/>
    <n v="10129.310344827587"/>
    <n v="8812.5"/>
    <n v="0"/>
    <d v="2024-08-16T00:00:00"/>
    <s v="JULIO"/>
    <x v="26"/>
    <n v="368"/>
    <x v="30"/>
    <x v="35"/>
    <x v="21"/>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8"/>
    <x v="30"/>
    <x v="1"/>
    <x v="1"/>
    <x v="3"/>
    <x v="16"/>
    <x v="8"/>
    <d v="2024-06-19T00:00:00"/>
    <x v="37"/>
    <x v="22"/>
    <x v="40"/>
    <x v="45"/>
    <x v="40"/>
    <n v="129959.74"/>
    <x v="45"/>
    <x v="25"/>
    <x v="38"/>
    <x v="0"/>
    <n v="30"/>
    <x v="5"/>
    <m/>
    <x v="34"/>
    <x v="26"/>
    <s v="COLQUIRI"/>
    <m/>
    <m/>
    <x v="44"/>
    <s v="CMB/EMC/O.CIV-ADQ/029/2024"/>
    <n v="34600"/>
    <x v="0"/>
    <x v="1"/>
    <x v="11"/>
    <n v="1"/>
    <x v="43"/>
    <n v="129959.74"/>
    <m/>
    <m/>
    <n v="1"/>
    <n v="129959.74"/>
    <n v="18672.376436781611"/>
    <n v="18672.376436781611"/>
    <n v="16244.967500000002"/>
    <n v="0"/>
    <d v="2024-08-04T00:00:00"/>
    <s v="AGOSTO"/>
    <x v="27"/>
    <n v="332"/>
    <x v="31"/>
    <x v="36"/>
    <x v="6"/>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8"/>
    <x v="30"/>
    <x v="1"/>
    <x v="1"/>
    <x v="3"/>
    <x v="16"/>
    <x v="8"/>
    <d v="2024-06-18T00:00:00"/>
    <x v="38"/>
    <x v="22"/>
    <x v="41"/>
    <x v="46"/>
    <x v="41"/>
    <n v="175603.25"/>
    <x v="46"/>
    <x v="26"/>
    <x v="39"/>
    <x v="0"/>
    <n v="30"/>
    <x v="17"/>
    <m/>
    <x v="34"/>
    <x v="28"/>
    <s v="COLQUIRI"/>
    <m/>
    <m/>
    <x v="45"/>
    <s v="CMB/EMC/O.CIV-ADQ/028/2024"/>
    <n v="34600"/>
    <x v="0"/>
    <x v="1"/>
    <x v="3"/>
    <n v="1"/>
    <x v="44"/>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29"/>
    <x v="31"/>
    <x v="1"/>
    <x v="1"/>
    <x v="1"/>
    <x v="5"/>
    <x v="2"/>
    <d v="2024-08-26T00:00:00"/>
    <x v="39"/>
    <x v="14"/>
    <x v="42"/>
    <x v="47"/>
    <x v="42"/>
    <n v="24060"/>
    <x v="47"/>
    <x v="1"/>
    <x v="33"/>
    <x v="0"/>
    <n v="30"/>
    <x v="11"/>
    <m/>
    <x v="6"/>
    <x v="1"/>
    <s v="COLQUIRI"/>
    <m/>
    <m/>
    <x v="46"/>
    <s v="EMC-PCPL-087/2024"/>
    <n v="34800"/>
    <x v="0"/>
    <x v="1"/>
    <x v="1"/>
    <n v="1"/>
    <x v="3"/>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0"/>
    <x v="23"/>
    <x v="43"/>
    <x v="48"/>
    <x v="43"/>
    <n v="17748"/>
    <x v="48"/>
    <x v="1"/>
    <x v="40"/>
    <x v="0"/>
    <n v="30"/>
    <x v="18"/>
    <m/>
    <x v="35"/>
    <x v="29"/>
    <s v="COLQUIRI"/>
    <m/>
    <m/>
    <x v="47"/>
    <s v="EMC-PCPL-056/2024"/>
    <n v="24120"/>
    <x v="0"/>
    <x v="1"/>
    <x v="5"/>
    <n v="1"/>
    <x v="45"/>
    <n v="17748"/>
    <m/>
    <m/>
    <n v="1"/>
    <n v="17748"/>
    <n v="2550"/>
    <n v="2550"/>
    <n v="2218.5"/>
    <n v="0"/>
    <d v="2024-07-21T00:00:00"/>
    <s v="JULIO"/>
    <x v="8"/>
    <n v="6"/>
    <x v="32"/>
    <x v="37"/>
    <x v="7"/>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0"/>
    <x v="32"/>
    <x v="1"/>
    <x v="1"/>
    <x v="1"/>
    <x v="5"/>
    <x v="2"/>
    <d v="2024-05-23T00:00:00"/>
    <x v="41"/>
    <x v="8"/>
    <x v="44"/>
    <x v="49"/>
    <x v="44"/>
    <n v="40150"/>
    <x v="49"/>
    <x v="1"/>
    <x v="41"/>
    <x v="0"/>
    <n v="30"/>
    <x v="19"/>
    <m/>
    <x v="35"/>
    <x v="5"/>
    <s v="COLQUIRI"/>
    <m/>
    <m/>
    <x v="48"/>
    <s v="EMC-PCPL-060/2024"/>
    <n v="24120"/>
    <x v="0"/>
    <x v="1"/>
    <x v="5"/>
    <n v="1"/>
    <x v="46"/>
    <n v="40150"/>
    <m/>
    <m/>
    <n v="1"/>
    <n v="40150"/>
    <n v="5768.6781609195405"/>
    <n v="5768.6781609195405"/>
    <n v="5018.75"/>
    <n v="0"/>
    <d v="2024-06-24T00:00:00"/>
    <s v="JUNIO"/>
    <x v="28"/>
    <n v="1"/>
    <x v="33"/>
    <x v="38"/>
    <x v="2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2"/>
    <x v="24"/>
    <x v="45"/>
    <x v="50"/>
    <x v="45"/>
    <n v="58446.43"/>
    <x v="50"/>
    <x v="27"/>
    <x v="42"/>
    <x v="0"/>
    <n v="30"/>
    <x v="20"/>
    <m/>
    <x v="36"/>
    <x v="10"/>
    <s v="COLQUIRI"/>
    <m/>
    <m/>
    <x v="49"/>
    <s v="EMC – PCPL– 50/2024"/>
    <n v="43500"/>
    <x v="0"/>
    <x v="1"/>
    <x v="7"/>
    <n v="1"/>
    <x v="47"/>
    <n v="58446.43"/>
    <m/>
    <m/>
    <n v="1"/>
    <n v="58446.43"/>
    <n v="8397.4755747126437"/>
    <n v="8397.4755747126437"/>
    <n v="7305.80375"/>
    <n v="0"/>
    <d v="2024-08-21T00:00:00"/>
    <s v="JULIO"/>
    <x v="29"/>
    <n v="267"/>
    <x v="13"/>
    <x v="39"/>
    <x v="2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3"/>
    <x v="15"/>
    <x v="46"/>
    <x v="51"/>
    <x v="46"/>
    <n v="67790"/>
    <x v="51"/>
    <x v="1"/>
    <x v="43"/>
    <x v="0"/>
    <n v="30"/>
    <x v="2"/>
    <m/>
    <x v="37"/>
    <x v="18"/>
    <s v="COLQUIRI"/>
    <m/>
    <m/>
    <x v="50"/>
    <s v="EMC-PCPL-062/2024"/>
    <n v="24120"/>
    <x v="0"/>
    <x v="1"/>
    <x v="5"/>
    <n v="1"/>
    <x v="48"/>
    <n v="67790"/>
    <m/>
    <m/>
    <n v="1"/>
    <n v="67790"/>
    <n v="9739.9425287356316"/>
    <n v="9739.9425287356316"/>
    <n v="8473.75"/>
    <n v="0"/>
    <d v="2024-07-11T00:00:00"/>
    <s v="JULIO"/>
    <x v="30"/>
    <n v="5"/>
    <x v="34"/>
    <x v="40"/>
    <x v="7"/>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1"/>
    <x v="33"/>
    <x v="1"/>
    <x v="1"/>
    <x v="1"/>
    <x v="5"/>
    <x v="2"/>
    <d v="2024-06-12T00:00:00"/>
    <x v="44"/>
    <x v="10"/>
    <x v="47"/>
    <x v="52"/>
    <x v="47"/>
    <n v="11600"/>
    <x v="52"/>
    <x v="1"/>
    <x v="28"/>
    <x v="0"/>
    <n v="30"/>
    <x v="10"/>
    <m/>
    <x v="38"/>
    <x v="30"/>
    <s v="COLQUIRI"/>
    <m/>
    <m/>
    <x v="51"/>
    <s v="IT-PCPL-061/2024"/>
    <n v="24120"/>
    <x v="0"/>
    <x v="1"/>
    <x v="5"/>
    <n v="1"/>
    <x v="49"/>
    <n v="11600"/>
    <m/>
    <m/>
    <n v="1"/>
    <n v="11600"/>
    <n v="1666.6666666666667"/>
    <n v="1666.6666666666667"/>
    <n v="1450"/>
    <n v="0"/>
    <d v="2024-07-25T00:00:00"/>
    <s v="JULIO"/>
    <x v="31"/>
    <n v="7"/>
    <x v="35"/>
    <x v="41"/>
    <x v="7"/>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2"/>
    <x v="34"/>
    <x v="1"/>
    <x v="1"/>
    <x v="8"/>
    <x v="12"/>
    <x v="10"/>
    <d v="2024-07-10T00:00:00"/>
    <x v="45"/>
    <x v="25"/>
    <x v="48"/>
    <x v="53"/>
    <x v="48"/>
    <n v="9660"/>
    <x v="53"/>
    <x v="1"/>
    <x v="16"/>
    <x v="0"/>
    <n v="30"/>
    <x v="2"/>
    <m/>
    <x v="39"/>
    <x v="31"/>
    <s v="COLQUIRI"/>
    <m/>
    <m/>
    <x v="52"/>
    <s v="I.T.ADQ.MINA 034/2024"/>
    <n v="39700"/>
    <x v="0"/>
    <x v="1"/>
    <x v="1"/>
    <n v="1"/>
    <x v="50"/>
    <n v="9660"/>
    <m/>
    <m/>
    <n v="1"/>
    <n v="9660"/>
    <n v="1387.9310344827586"/>
    <n v="1387.9310344827586"/>
    <n v="1207.5"/>
    <n v="0"/>
    <d v="2024-07-29T00:00:00"/>
    <s v="JULIO"/>
    <x v="32"/>
    <n v="309"/>
    <x v="36"/>
    <x v="42"/>
    <x v="2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3"/>
    <x v="35"/>
    <x v="1"/>
    <x v="1"/>
    <x v="14"/>
    <x v="21"/>
    <x v="16"/>
    <d v="2024-07-05T00:00:00"/>
    <x v="46"/>
    <x v="26"/>
    <x v="49"/>
    <x v="54"/>
    <x v="49"/>
    <n v="18600"/>
    <x v="54"/>
    <x v="1"/>
    <x v="44"/>
    <x v="0"/>
    <n v="30"/>
    <x v="2"/>
    <m/>
    <x v="40"/>
    <x v="32"/>
    <s v="COLQUIRI"/>
    <m/>
    <m/>
    <x v="53"/>
    <s v="LAB-INF-22/2024"/>
    <n v="34600"/>
    <x v="0"/>
    <x v="1"/>
    <x v="1"/>
    <n v="1"/>
    <x v="51"/>
    <n v="18600"/>
    <m/>
    <m/>
    <n v="1"/>
    <n v="18600"/>
    <n v="2672.4137931034484"/>
    <n v="2672.4137931034484"/>
    <n v="2325"/>
    <n v="0"/>
    <d v="2024-08-03T00:00:00"/>
    <s v="AGOSTO"/>
    <x v="27"/>
    <n v="329"/>
    <x v="37"/>
    <x v="43"/>
    <x v="17"/>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3"/>
    <x v="35"/>
    <x v="1"/>
    <x v="1"/>
    <x v="14"/>
    <x v="21"/>
    <x v="16"/>
    <d v="2024-07-05T00:00:00"/>
    <x v="46"/>
    <x v="26"/>
    <x v="49"/>
    <x v="55"/>
    <x v="49"/>
    <n v="7200"/>
    <x v="55"/>
    <x v="1"/>
    <x v="45"/>
    <x v="0"/>
    <n v="30"/>
    <x v="2"/>
    <m/>
    <x v="41"/>
    <x v="33"/>
    <s v="COLQUIRI"/>
    <m/>
    <m/>
    <x v="53"/>
    <s v="LAB-INF-22/2024"/>
    <n v="34600"/>
    <x v="0"/>
    <x v="1"/>
    <x v="6"/>
    <n v="1"/>
    <x v="52"/>
    <n v="7200"/>
    <m/>
    <m/>
    <n v="1"/>
    <n v="7200"/>
    <n v="1034.4827586206898"/>
    <n v="1034.4827586206898"/>
    <n v="900.00000000000011"/>
    <n v="0"/>
    <d v="2024-08-04T00:00:00"/>
    <s v="AGOSTO"/>
    <x v="27"/>
    <n v="330"/>
    <x v="38"/>
    <x v="44"/>
    <x v="17"/>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4"/>
    <x v="36"/>
    <x v="1"/>
    <x v="1"/>
    <x v="3"/>
    <x v="16"/>
    <x v="8"/>
    <d v="2024-07-15T00:00:00"/>
    <x v="47"/>
    <x v="27"/>
    <x v="50"/>
    <x v="56"/>
    <x v="50"/>
    <n v="231432.72"/>
    <x v="56"/>
    <x v="28"/>
    <x v="46"/>
    <x v="2"/>
    <n v="30"/>
    <x v="21"/>
    <m/>
    <x v="42"/>
    <x v="28"/>
    <s v="COLQUIRI"/>
    <m/>
    <m/>
    <x v="54"/>
    <s v="CMB/EMC/O.CIV-ADQ/026/2024"/>
    <n v="25900"/>
    <x v="0"/>
    <x v="1"/>
    <x v="5"/>
    <n v="1"/>
    <x v="53"/>
    <n v="17467.240000000002"/>
    <m/>
    <m/>
    <n v="1"/>
    <n v="17467.240000000002"/>
    <n v="2509.6609195402302"/>
    <n v="2509.6609195402302"/>
    <n v="2183.4050000000002"/>
    <n v="0"/>
    <d v="2024-12-29T00:00:00"/>
    <s v="AGOSTO"/>
    <x v="33"/>
    <n v="1"/>
    <x v="16"/>
    <x v="45"/>
    <x v="6"/>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4"/>
    <x v="36"/>
    <x v="1"/>
    <x v="1"/>
    <x v="3"/>
    <x v="16"/>
    <x v="8"/>
    <d v="2024-07-15T00:00:00"/>
    <x v="48"/>
    <x v="28"/>
    <x v="51"/>
    <x v="57"/>
    <x v="51"/>
    <n v="300283"/>
    <x v="57"/>
    <x v="1"/>
    <x v="4"/>
    <x v="0"/>
    <n v="30"/>
    <x v="22"/>
    <m/>
    <x v="42"/>
    <x v="1"/>
    <s v="COLQUIRI"/>
    <m/>
    <m/>
    <x v="55"/>
    <s v="CMB/EMC/O.CIV-ADQ/033/2024"/>
    <n v="39700"/>
    <x v="0"/>
    <x v="1"/>
    <x v="3"/>
    <n v="1"/>
    <x v="54"/>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5"/>
    <x v="37"/>
    <x v="1"/>
    <x v="1"/>
    <x v="2"/>
    <x v="0"/>
    <x v="17"/>
    <d v="2024-04-27T00:00:00"/>
    <x v="49"/>
    <x v="18"/>
    <x v="52"/>
    <x v="58"/>
    <x v="52"/>
    <n v="249917.6"/>
    <x v="58"/>
    <x v="29"/>
    <x v="47"/>
    <x v="0"/>
    <n v="30"/>
    <x v="15"/>
    <m/>
    <x v="17"/>
    <x v="1"/>
    <s v="COLQUIRI"/>
    <m/>
    <m/>
    <x v="56"/>
    <s v="ADQ. MANTTO Y SERV. 30/2024"/>
    <n v="39800"/>
    <x v="0"/>
    <x v="1"/>
    <x v="0"/>
    <n v="1"/>
    <x v="55"/>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6"/>
    <x v="38"/>
    <x v="1"/>
    <x v="1"/>
    <x v="2"/>
    <x v="22"/>
    <x v="18"/>
    <s v=" "/>
    <x v="50"/>
    <x v="6"/>
    <x v="7"/>
    <x v="7"/>
    <x v="7"/>
    <m/>
    <x v="7"/>
    <x v="1"/>
    <x v="7"/>
    <x v="0"/>
    <n v="30"/>
    <x v="4"/>
    <m/>
    <x v="6"/>
    <x v="1"/>
    <s v="COLQUIRI"/>
    <m/>
    <m/>
    <x v="57"/>
    <s v="ADQ/MANTTO.-203/2024"/>
    <n v="39800"/>
    <x v="0"/>
    <x v="2"/>
    <x v="3"/>
    <n v="20"/>
    <x v="3"/>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4"/>
    <x v="36"/>
    <x v="1"/>
    <x v="1"/>
    <x v="3"/>
    <x v="16"/>
    <x v="8"/>
    <d v="2024-07-10T00:00:00"/>
    <x v="51"/>
    <x v="29"/>
    <x v="53"/>
    <x v="59"/>
    <x v="53"/>
    <n v="225600"/>
    <x v="59"/>
    <x v="30"/>
    <x v="48"/>
    <x v="0"/>
    <n v="30"/>
    <x v="23"/>
    <m/>
    <x v="42"/>
    <x v="21"/>
    <s v="COLQUIRI"/>
    <m/>
    <m/>
    <x v="58"/>
    <s v="CMB/EMC/O.CIV-ADQ/034/2024"/>
    <n v="34500"/>
    <x v="0"/>
    <x v="2"/>
    <x v="12"/>
    <n v="4700"/>
    <x v="56"/>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7"/>
    <x v="39"/>
    <x v="1"/>
    <x v="1"/>
    <x v="2"/>
    <x v="9"/>
    <x v="7"/>
    <m/>
    <x v="7"/>
    <x v="6"/>
    <x v="7"/>
    <x v="7"/>
    <x v="7"/>
    <m/>
    <x v="7"/>
    <x v="1"/>
    <x v="7"/>
    <x v="0"/>
    <n v="30"/>
    <x v="4"/>
    <m/>
    <x v="6"/>
    <x v="1"/>
    <s v="COLQUIRI"/>
    <m/>
    <m/>
    <x v="59"/>
    <s v="ADQ. MANTTO Y SERV. 68/2024"/>
    <n v="39800"/>
    <x v="0"/>
    <x v="2"/>
    <x v="3"/>
    <n v="1"/>
    <x v="3"/>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8"/>
    <x v="40"/>
    <x v="1"/>
    <x v="1"/>
    <x v="14"/>
    <x v="21"/>
    <x v="16"/>
    <d v="2024-07-19T00:00:00"/>
    <x v="52"/>
    <x v="30"/>
    <x v="54"/>
    <x v="60"/>
    <x v="54"/>
    <n v="9808.66"/>
    <x v="60"/>
    <x v="1"/>
    <x v="49"/>
    <x v="3"/>
    <n v="30"/>
    <x v="2"/>
    <m/>
    <x v="43"/>
    <x v="34"/>
    <s v="COLQUIRI"/>
    <m/>
    <m/>
    <x v="60"/>
    <s v="LAB-INF-23/2024"/>
    <n v="34500"/>
    <x v="0"/>
    <x v="2"/>
    <x v="13"/>
    <n v="1"/>
    <x v="57"/>
    <n v="9808.66"/>
    <m/>
    <m/>
    <n v="1"/>
    <n v="9808.66"/>
    <n v="1409.2902298850574"/>
    <n v="1409.2902298850574"/>
    <n v="1226.0825"/>
    <n v="0"/>
    <d v="2024-08-19T00:00:00"/>
    <s v="AGOSTO"/>
    <x v="34"/>
    <n v="359"/>
    <x v="39"/>
    <x v="46"/>
    <x v="9"/>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8"/>
    <x v="40"/>
    <x v="1"/>
    <x v="1"/>
    <x v="8"/>
    <x v="12"/>
    <x v="10"/>
    <d v="2024-07-30T00:00:00"/>
    <x v="53"/>
    <x v="31"/>
    <x v="55"/>
    <x v="61"/>
    <x v="55"/>
    <n v="11250"/>
    <x v="61"/>
    <x v="1"/>
    <x v="14"/>
    <x v="0"/>
    <n v="30"/>
    <x v="10"/>
    <m/>
    <x v="44"/>
    <x v="1"/>
    <s v="COLQUIRI"/>
    <m/>
    <m/>
    <x v="61"/>
    <s v="ADQ/MINA-037/2024"/>
    <n v="43700"/>
    <x v="0"/>
    <x v="2"/>
    <x v="1"/>
    <n v="1"/>
    <x v="3"/>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8"/>
    <x v="40"/>
    <x v="1"/>
    <x v="1"/>
    <x v="8"/>
    <x v="12"/>
    <x v="10"/>
    <d v="2024-07-30T00:00:00"/>
    <x v="53"/>
    <x v="31"/>
    <x v="55"/>
    <x v="62"/>
    <x v="55"/>
    <n v="8110"/>
    <x v="62"/>
    <x v="1"/>
    <x v="50"/>
    <x v="0"/>
    <n v="30"/>
    <x v="10"/>
    <m/>
    <x v="44"/>
    <x v="1"/>
    <s v="COLQUIRI"/>
    <m/>
    <m/>
    <x v="61"/>
    <s v="ADQ/MINA-037/2024"/>
    <n v="43700"/>
    <x v="0"/>
    <x v="2"/>
    <x v="1"/>
    <n v="1"/>
    <x v="3"/>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8"/>
    <x v="40"/>
    <x v="1"/>
    <x v="1"/>
    <x v="8"/>
    <x v="12"/>
    <x v="10"/>
    <d v="2024-07-30T00:00:00"/>
    <x v="53"/>
    <x v="31"/>
    <x v="55"/>
    <x v="63"/>
    <x v="55"/>
    <n v="6000"/>
    <x v="63"/>
    <x v="1"/>
    <x v="17"/>
    <x v="0"/>
    <n v="30"/>
    <x v="1"/>
    <m/>
    <x v="45"/>
    <x v="1"/>
    <s v="COLQUIRI"/>
    <m/>
    <m/>
    <x v="61"/>
    <s v="ADQ/MINA-037/2024"/>
    <n v="43700"/>
    <x v="0"/>
    <x v="2"/>
    <x v="1"/>
    <n v="1"/>
    <x v="3"/>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39"/>
    <x v="41"/>
    <x v="1"/>
    <x v="1"/>
    <x v="2"/>
    <x v="9"/>
    <x v="7"/>
    <d v="2024-09-11T00:00:00"/>
    <x v="54"/>
    <x v="32"/>
    <x v="56"/>
    <x v="64"/>
    <x v="56"/>
    <n v="17800"/>
    <x v="64"/>
    <x v="1"/>
    <x v="51"/>
    <x v="0"/>
    <n v="30"/>
    <x v="16"/>
    <m/>
    <x v="43"/>
    <x v="1"/>
    <s v="COLQUIRI"/>
    <m/>
    <m/>
    <x v="62"/>
    <s v="ADQ. MANTTO Y SERV. 55/2024"/>
    <n v="34400"/>
    <x v="0"/>
    <x v="2"/>
    <x v="3"/>
    <n v="1"/>
    <x v="3"/>
    <n v="0"/>
    <m/>
    <m/>
    <n v="1"/>
    <n v="0"/>
    <n v="0"/>
    <n v="0"/>
    <n v="0"/>
    <n v="0"/>
    <d v="1900-02-03T00:00:00"/>
    <m/>
    <x v="1"/>
    <m/>
    <x v="1"/>
    <x v="1"/>
    <x v="1"/>
    <n v="-35"/>
    <n v="0"/>
    <n v="0"/>
    <n v="0"/>
    <m/>
    <m/>
    <m/>
    <x v="1"/>
    <m/>
    <m/>
    <m/>
    <m/>
    <s v="L"/>
    <s v="NORMAL"/>
    <s v="OC"/>
    <m/>
    <s v="15-0517-00-568956-0-E"/>
    <m/>
    <n v="1762521"/>
    <m/>
    <m/>
  </r>
  <r>
    <x v="0"/>
    <x v="62"/>
    <x v="0"/>
    <s v="NOTIFICACION"/>
    <s v="JULIO"/>
    <d v="2024-07-03T00:00:00"/>
    <s v="CO42-CRISTHIAN VILLEGAS"/>
    <x v="16"/>
    <s v="PRODUCTOS DE CUERO Y CAUCHO"/>
    <x v="2"/>
    <x v="2"/>
    <x v="61"/>
    <d v="2024-07-01T00:00:00"/>
    <m/>
    <x v="62"/>
    <s v="BIEN"/>
    <x v="62"/>
    <n v="78000"/>
    <x v="0"/>
    <x v="1"/>
    <x v="0"/>
    <x v="2"/>
    <x v="0"/>
    <x v="5"/>
    <x v="0"/>
    <x v="39"/>
    <x v="41"/>
    <x v="1"/>
    <x v="1"/>
    <x v="2"/>
    <x v="9"/>
    <x v="7"/>
    <d v="2024-09-11T00:00:00"/>
    <x v="54"/>
    <x v="32"/>
    <x v="56"/>
    <x v="65"/>
    <x v="56"/>
    <n v="13440"/>
    <x v="65"/>
    <x v="1"/>
    <x v="52"/>
    <x v="0"/>
    <n v="30"/>
    <x v="7"/>
    <m/>
    <x v="46"/>
    <x v="1"/>
    <s v="COLQUIRI"/>
    <m/>
    <m/>
    <x v="62"/>
    <s v="ADQ. MANTTO Y SERV. 55/2024"/>
    <n v="34400"/>
    <x v="0"/>
    <x v="2"/>
    <x v="3"/>
    <n v="1"/>
    <x v="3"/>
    <n v="0"/>
    <m/>
    <m/>
    <n v="1"/>
    <n v="0"/>
    <n v="0"/>
    <n v="0"/>
    <n v="0"/>
    <n v="0"/>
    <d v="1900-01-29T00:00:00"/>
    <m/>
    <x v="1"/>
    <m/>
    <x v="1"/>
    <x v="1"/>
    <x v="1"/>
    <n v="-30"/>
    <n v="0"/>
    <n v="0"/>
    <n v="0"/>
    <m/>
    <m/>
    <m/>
    <x v="1"/>
    <m/>
    <m/>
    <m/>
    <m/>
    <s v="L"/>
    <s v="NORMAL"/>
    <s v="OC"/>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3"/>
    <x v="19"/>
    <m/>
    <x v="7"/>
    <x v="6"/>
    <x v="7"/>
    <x v="7"/>
    <x v="7"/>
    <m/>
    <x v="7"/>
    <x v="1"/>
    <x v="7"/>
    <x v="0"/>
    <n v="30"/>
    <x v="4"/>
    <m/>
    <x v="6"/>
    <x v="1"/>
    <s v="COLQUIRI"/>
    <m/>
    <m/>
    <x v="63"/>
    <s v="ADQ. MANTTO Y SERV. 81/2024"/>
    <n v="43700"/>
    <x v="0"/>
    <x v="1"/>
    <x v="1"/>
    <n v="1"/>
    <x v="3"/>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0"/>
    <x v="42"/>
    <x v="1"/>
    <x v="1"/>
    <x v="2"/>
    <x v="9"/>
    <x v="7"/>
    <d v="2024-08-05T00:00:00"/>
    <x v="55"/>
    <x v="33"/>
    <x v="57"/>
    <x v="66"/>
    <x v="57"/>
    <n v="12000"/>
    <x v="66"/>
    <x v="1"/>
    <x v="53"/>
    <x v="0"/>
    <n v="30"/>
    <x v="1"/>
    <m/>
    <x v="47"/>
    <x v="1"/>
    <s v="COLQUIRI"/>
    <m/>
    <m/>
    <x v="64"/>
    <s v="ADQ. MANTTO Y SERV. 64/2024"/>
    <n v="25700"/>
    <x v="0"/>
    <x v="2"/>
    <x v="5"/>
    <n v="1"/>
    <x v="58"/>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7"/>
    <x v="39"/>
    <x v="1"/>
    <x v="1"/>
    <x v="3"/>
    <x v="16"/>
    <x v="8"/>
    <d v="2024-08-12T00:00:00"/>
    <x v="56"/>
    <x v="34"/>
    <x v="58"/>
    <x v="67"/>
    <x v="58"/>
    <n v="60000"/>
    <x v="67"/>
    <x v="1"/>
    <x v="54"/>
    <x v="0"/>
    <n v="30"/>
    <x v="1"/>
    <m/>
    <x v="48"/>
    <x v="35"/>
    <s v="COLQUIRI"/>
    <m/>
    <m/>
    <x v="65"/>
    <s v="CMB/EMC/O.CIV-ADQ/036/2024"/>
    <n v="34500"/>
    <x v="0"/>
    <x v="2"/>
    <x v="10"/>
    <n v="1"/>
    <x v="59"/>
    <n v="60000"/>
    <m/>
    <m/>
    <n v="1"/>
    <n v="60000"/>
    <n v="8620.689655172413"/>
    <n v="8620.689655172413"/>
    <n v="7499.9999999999991"/>
    <n v="0"/>
    <d v="2024-08-14T00:00:00"/>
    <m/>
    <x v="1"/>
    <m/>
    <x v="1"/>
    <x v="1"/>
    <x v="1"/>
    <n v="-45518"/>
    <n v="-13655400"/>
    <n v="4200"/>
    <n v="13711200"/>
    <m/>
    <m/>
    <m/>
    <x v="1"/>
    <m/>
    <m/>
    <m/>
    <m/>
    <s v="L"/>
    <s v="NORMAL"/>
    <s v="OC"/>
    <m/>
    <s v="15-0517-00-568733-0-E"/>
    <m/>
    <n v="1748511"/>
    <m/>
    <m/>
  </r>
  <r>
    <x v="0"/>
    <x v="66"/>
    <x v="10"/>
    <s v="COMISION DE CALIFICACION"/>
    <s v="JUNIO"/>
    <d v="2024-06-03T00:00:00"/>
    <s v="CO42-CRISTHIAN VILLEGAS"/>
    <x v="10"/>
    <s v="PRODUCTOS METÁLICOS"/>
    <x v="2"/>
    <x v="2"/>
    <x v="65"/>
    <d v="2024-06-03T00:00:00"/>
    <m/>
    <x v="66"/>
    <s v="BIEN"/>
    <x v="66"/>
    <n v="474043"/>
    <x v="0"/>
    <x v="1"/>
    <x v="0"/>
    <x v="1"/>
    <x v="0"/>
    <x v="5"/>
    <x v="0"/>
    <x v="26"/>
    <x v="28"/>
    <x v="1"/>
    <x v="1"/>
    <x v="4"/>
    <x v="22"/>
    <x v="18"/>
    <d v="2024-07-01T00:00:00"/>
    <x v="57"/>
    <x v="35"/>
    <x v="59"/>
    <x v="68"/>
    <x v="59"/>
    <n v="465050"/>
    <x v="68"/>
    <x v="1"/>
    <x v="55"/>
    <x v="0"/>
    <n v="30"/>
    <x v="2"/>
    <m/>
    <x v="29"/>
    <x v="1"/>
    <s v="COLQUIRI"/>
    <m/>
    <m/>
    <x v="66"/>
    <s v="ADQ. MANTTO Y SERV. 44/2024"/>
    <n v="34600"/>
    <x v="0"/>
    <x v="1"/>
    <x v="1"/>
    <n v="1"/>
    <x v="3"/>
    <n v="0"/>
    <m/>
    <m/>
    <n v="1"/>
    <n v="0"/>
    <n v="0"/>
    <n v="0"/>
    <n v="0"/>
    <n v="0"/>
    <d v="1900-01-09T00:00:00"/>
    <m/>
    <x v="1"/>
    <m/>
    <x v="1"/>
    <x v="1"/>
    <x v="1"/>
    <n v="-1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1"/>
    <x v="43"/>
    <x v="1"/>
    <x v="1"/>
    <x v="7"/>
    <x v="3"/>
    <x v="9"/>
    <d v="2024-07-12T00:00:00"/>
    <x v="58"/>
    <x v="30"/>
    <x v="60"/>
    <x v="69"/>
    <x v="60"/>
    <n v="16000"/>
    <x v="69"/>
    <x v="1"/>
    <x v="8"/>
    <x v="4"/>
    <n v="30"/>
    <x v="2"/>
    <m/>
    <x v="49"/>
    <x v="36"/>
    <s v="COLQUIRI"/>
    <m/>
    <m/>
    <x v="67"/>
    <s v="RSC-150/2024"/>
    <n v="23200"/>
    <x v="0"/>
    <x v="2"/>
    <x v="4"/>
    <n v="1"/>
    <x v="60"/>
    <n v="16000"/>
    <m/>
    <m/>
    <n v="1"/>
    <n v="16000"/>
    <n v="2298.8505747126437"/>
    <n v="2298.8505747126437"/>
    <n v="2000"/>
    <n v="0"/>
    <d v="2024-08-23T00:00:00"/>
    <s v="AGOSTO"/>
    <x v="35"/>
    <n v="584"/>
    <x v="40"/>
    <x v="47"/>
    <x v="6"/>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2"/>
    <x v="44"/>
    <x v="1"/>
    <x v="1"/>
    <x v="3"/>
    <x v="16"/>
    <x v="8"/>
    <d v="2024-08-12T00:00:00"/>
    <x v="59"/>
    <x v="33"/>
    <x v="61"/>
    <x v="70"/>
    <x v="61"/>
    <n v="3518091.72"/>
    <x v="70"/>
    <x v="1"/>
    <x v="56"/>
    <x v="0"/>
    <n v="30"/>
    <x v="24"/>
    <m/>
    <x v="50"/>
    <x v="1"/>
    <s v="COLQUIRI"/>
    <m/>
    <m/>
    <x v="68"/>
    <s v="CMB/EMC/O.CIV-ADQ/039/2024"/>
    <n v="42230"/>
    <x v="0"/>
    <x v="2"/>
    <x v="3"/>
    <n v="1"/>
    <x v="61"/>
    <n v="3518091.72"/>
    <m/>
    <m/>
    <n v="1"/>
    <n v="3518091.72"/>
    <n v="505472.94827586209"/>
    <n v="505472.94827586209"/>
    <n v="439761.46500000003"/>
    <n v="0"/>
    <d v="1900-05-05T00:00:00"/>
    <m/>
    <x v="1"/>
    <m/>
    <x v="1"/>
    <x v="1"/>
    <x v="1"/>
    <n v="-126"/>
    <n v="-2216397.7836000002"/>
    <n v="246266.42040000003"/>
    <n v="5488223.0832000002"/>
    <m/>
    <m/>
    <m/>
    <x v="1"/>
    <m/>
    <m/>
    <m/>
    <m/>
    <s v="L"/>
    <s v="NORMAL"/>
    <s v="OC"/>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3"/>
    <x v="45"/>
    <x v="1"/>
    <x v="1"/>
    <x v="3"/>
    <x v="16"/>
    <x v="8"/>
    <d v="2024-08-08T00:00:00"/>
    <x v="60"/>
    <x v="28"/>
    <x v="62"/>
    <x v="71"/>
    <x v="62"/>
    <n v="120403.65"/>
    <x v="71"/>
    <x v="31"/>
    <x v="57"/>
    <x v="0"/>
    <n v="30"/>
    <x v="12"/>
    <m/>
    <x v="51"/>
    <x v="37"/>
    <s v="COLQUIRI"/>
    <m/>
    <m/>
    <x v="69"/>
    <s v="CMB/EMC/O.CIV-ADQ/INF-035/2024"/>
    <n v="24300"/>
    <x v="0"/>
    <x v="2"/>
    <x v="5"/>
    <n v="1"/>
    <x v="62"/>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4"/>
    <x v="46"/>
    <x v="1"/>
    <x v="1"/>
    <x v="3"/>
    <x v="13"/>
    <x v="8"/>
    <d v="2024-08-12T00:00:00"/>
    <x v="61"/>
    <x v="33"/>
    <x v="63"/>
    <x v="72"/>
    <x v="63"/>
    <n v="46082.400000000001"/>
    <x v="72"/>
    <x v="1"/>
    <x v="54"/>
    <x v="0"/>
    <n v="30"/>
    <x v="2"/>
    <m/>
    <x v="52"/>
    <x v="1"/>
    <s v="COLQUIRI"/>
    <m/>
    <m/>
    <x v="70"/>
    <s v="CMB/EMC/O.CIV-ADQ/040/2024"/>
    <n v="31300"/>
    <x v="0"/>
    <x v="2"/>
    <x v="0"/>
    <n v="1"/>
    <x v="63"/>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4"/>
    <x v="47"/>
    <x v="1"/>
    <x v="1"/>
    <x v="3"/>
    <x v="16"/>
    <x v="8"/>
    <d v="2024-08-12T00:00:00"/>
    <x v="56"/>
    <x v="33"/>
    <x v="64"/>
    <x v="73"/>
    <x v="64"/>
    <n v="210000"/>
    <x v="73"/>
    <x v="1"/>
    <x v="26"/>
    <x v="0"/>
    <n v="30"/>
    <x v="1"/>
    <m/>
    <x v="52"/>
    <x v="1"/>
    <s v="COLQUIRI"/>
    <m/>
    <m/>
    <x v="71"/>
    <s v="CMB/EMC/O.CIV-ADQ/038/2024"/>
    <n v="34500"/>
    <x v="0"/>
    <x v="2"/>
    <x v="14"/>
    <n v="5"/>
    <x v="3"/>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5"/>
    <x v="48"/>
    <x v="1"/>
    <x v="1"/>
    <x v="3"/>
    <x v="13"/>
    <x v="13"/>
    <m/>
    <x v="7"/>
    <x v="6"/>
    <x v="7"/>
    <x v="7"/>
    <x v="7"/>
    <m/>
    <x v="7"/>
    <x v="1"/>
    <x v="7"/>
    <x v="0"/>
    <n v="30"/>
    <x v="4"/>
    <m/>
    <x v="6"/>
    <x v="1"/>
    <s v="COLQUIRI"/>
    <m/>
    <m/>
    <x v="72"/>
    <s v="CMB7EMC7O.CIV-ADQ/037/2024"/>
    <n v="25900"/>
    <x v="0"/>
    <x v="2"/>
    <x v="15"/>
    <n v="27"/>
    <x v="3"/>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6"/>
    <x v="38"/>
    <x v="1"/>
    <x v="1"/>
    <x v="2"/>
    <x v="22"/>
    <x v="13"/>
    <d v="2024-08-13T00:00:00"/>
    <x v="62"/>
    <x v="33"/>
    <x v="65"/>
    <x v="74"/>
    <x v="65"/>
    <n v="56253.72"/>
    <x v="74"/>
    <x v="1"/>
    <x v="4"/>
    <x v="0"/>
    <n v="30"/>
    <x v="2"/>
    <m/>
    <x v="53"/>
    <x v="1"/>
    <s v="COLQUIRI"/>
    <m/>
    <m/>
    <x v="73"/>
    <s v="ADQ/MANTTO.-204/2024"/>
    <n v="39700"/>
    <x v="0"/>
    <x v="2"/>
    <x v="16"/>
    <n v="1"/>
    <x v="3"/>
    <n v="0"/>
    <m/>
    <m/>
    <n v="1"/>
    <n v="0"/>
    <n v="0"/>
    <n v="0"/>
    <n v="0"/>
    <n v="0"/>
    <d v="1900-01-09T00:00:00"/>
    <m/>
    <x v="1"/>
    <m/>
    <x v="1"/>
    <x v="1"/>
    <x v="1"/>
    <n v="-10"/>
    <n v="0"/>
    <n v="0"/>
    <n v="0"/>
    <m/>
    <m/>
    <m/>
    <x v="1"/>
    <m/>
    <m/>
    <m/>
    <m/>
    <s v="L"/>
    <s v="NORMAL"/>
    <s v="OC"/>
    <m/>
    <s v="15-0517-00-568733-0-E"/>
    <m/>
    <n v="1748511"/>
    <m/>
    <m/>
  </r>
  <r>
    <x v="0"/>
    <x v="74"/>
    <x v="11"/>
    <s v="COTIZACION"/>
    <s v="JULIO"/>
    <d v="2024-07-11T00:00:00"/>
    <s v="CO42-CRISTHIAN VILLEGAS"/>
    <x v="1"/>
    <s v="MATERIAL ELECTRICO"/>
    <x v="2"/>
    <x v="2"/>
    <x v="73"/>
    <d v="2024-07-11T00:00:00"/>
    <m/>
    <x v="74"/>
    <s v="BIEN"/>
    <x v="74"/>
    <n v="81102.17"/>
    <x v="0"/>
    <x v="1"/>
    <x v="0"/>
    <x v="1"/>
    <x v="0"/>
    <x v="5"/>
    <x v="0"/>
    <x v="46"/>
    <x v="49"/>
    <x v="1"/>
    <x v="1"/>
    <x v="2"/>
    <x v="9"/>
    <x v="7"/>
    <m/>
    <x v="7"/>
    <x v="6"/>
    <x v="7"/>
    <x v="7"/>
    <x v="7"/>
    <m/>
    <x v="7"/>
    <x v="1"/>
    <x v="7"/>
    <x v="0"/>
    <n v="30"/>
    <x v="4"/>
    <m/>
    <x v="6"/>
    <x v="1"/>
    <s v="COLQUIRI"/>
    <m/>
    <m/>
    <x v="74"/>
    <s v="ADQ. MANTTO Y SERV. 67/2024"/>
    <n v="39700"/>
    <x v="0"/>
    <x v="2"/>
    <x v="1"/>
    <n v="1"/>
    <x v="3"/>
    <n v="0"/>
    <m/>
    <m/>
    <n v="1"/>
    <n v="0"/>
    <n v="0"/>
    <n v="0"/>
    <n v="0"/>
    <n v="0"/>
    <d v="2015-08-31T00:00:00"/>
    <m/>
    <x v="1"/>
    <m/>
    <x v="1"/>
    <x v="1"/>
    <x v="1"/>
    <n v="-42247"/>
    <n v="0"/>
    <n v="0"/>
    <n v="0"/>
    <m/>
    <m/>
    <m/>
    <x v="1"/>
    <m/>
    <m/>
    <m/>
    <m/>
    <s v="L"/>
    <s v="NORMAL"/>
    <s v="OC"/>
    <n v="308649"/>
    <n v="1933956"/>
    <n v="2058865"/>
    <s v="15-0517-00-622716-0-E"/>
    <m/>
    <s v="AMPLIACION 31/08/2015 GG-049-A/2015"/>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6"/>
    <x v="47"/>
    <x v="66"/>
    <n v="5213.8999999999996"/>
    <x v="47"/>
    <x v="1"/>
    <x v="58"/>
    <x v="0"/>
    <n v="30"/>
    <x v="1"/>
    <m/>
    <x v="6"/>
    <x v="1"/>
    <s v="COLQUIRI"/>
    <m/>
    <m/>
    <x v="75"/>
    <s v="ADQ. MANTTO Y SERV. 77/2024"/>
    <n v="39700"/>
    <x v="0"/>
    <x v="1"/>
    <x v="1"/>
    <n v="1"/>
    <x v="3"/>
    <n v="0"/>
    <m/>
    <m/>
    <n v="1"/>
    <n v="0"/>
    <n v="0"/>
    <n v="0"/>
    <n v="0"/>
    <n v="0"/>
    <d v="1900-01-14T00:00:00"/>
    <m/>
    <x v="1"/>
    <m/>
    <x v="1"/>
    <x v="1"/>
    <x v="1"/>
    <n v="-15"/>
    <n v="0"/>
    <n v="0"/>
    <n v="0"/>
    <m/>
    <m/>
    <m/>
    <x v="1"/>
    <m/>
    <m/>
    <m/>
    <m/>
    <s v="I"/>
    <s v="NORMAL"/>
    <s v="OC"/>
    <m/>
    <m/>
    <m/>
    <s v="15-0517-00--0-E"/>
    <m/>
    <m/>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6"/>
    <x v="75"/>
    <x v="66"/>
    <n v="28876.54"/>
    <x v="75"/>
    <x v="1"/>
    <x v="4"/>
    <x v="0"/>
    <n v="30"/>
    <x v="25"/>
    <m/>
    <x v="6"/>
    <x v="1"/>
    <s v="COLQUIRI"/>
    <m/>
    <m/>
    <x v="75"/>
    <s v="ADQ. MANTTO Y SERV. 77/2024"/>
    <n v="39700"/>
    <x v="0"/>
    <x v="1"/>
    <x v="1"/>
    <n v="1"/>
    <x v="3"/>
    <n v="0"/>
    <m/>
    <m/>
    <n v="1"/>
    <n v="0"/>
    <n v="0"/>
    <n v="0"/>
    <n v="0"/>
    <n v="0"/>
    <d v="1900-01-20T00:00:00"/>
    <m/>
    <x v="1"/>
    <m/>
    <x v="1"/>
    <x v="1"/>
    <x v="1"/>
    <n v="-21"/>
    <n v="0"/>
    <n v="0"/>
    <n v="0"/>
    <m/>
    <m/>
    <m/>
    <x v="1"/>
    <m/>
    <m/>
    <m/>
    <m/>
    <s v="I"/>
    <s v="NORMAL"/>
    <s v="OC"/>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0"/>
    <m/>
    <x v="7"/>
    <x v="6"/>
    <x v="7"/>
    <x v="7"/>
    <x v="7"/>
    <m/>
    <x v="7"/>
    <x v="1"/>
    <x v="7"/>
    <x v="0"/>
    <n v="30"/>
    <x v="4"/>
    <m/>
    <x v="6"/>
    <x v="1"/>
    <s v="COLQUIRI"/>
    <m/>
    <m/>
    <x v="76"/>
    <s v="ADQ/SIMA-074/2024"/>
    <n v="34200"/>
    <x v="0"/>
    <x v="1"/>
    <x v="17"/>
    <n v="1"/>
    <x v="3"/>
    <n v="0"/>
    <m/>
    <m/>
    <n v="6"/>
    <n v="0"/>
    <n v="0"/>
    <n v="0"/>
    <n v="0"/>
    <n v="-5"/>
    <d v="1899-12-30T00:00:00"/>
    <m/>
    <x v="1"/>
    <m/>
    <x v="1"/>
    <x v="1"/>
    <x v="1"/>
    <n v="0"/>
    <n v="0"/>
    <n v="0"/>
    <n v="0"/>
    <m/>
    <m/>
    <m/>
    <x v="1"/>
    <m/>
    <m/>
    <m/>
    <m/>
    <s v="L"/>
    <s v="NORMAL"/>
    <s v="OC"/>
    <m/>
    <s v="15-0517-00-572508-0-E "/>
    <m/>
    <n v="1762520"/>
    <m/>
    <m/>
  </r>
  <r>
    <x v="0"/>
    <x v="77"/>
    <x v="11"/>
    <s v="COTIZACION"/>
    <s v="JULIO"/>
    <d v="2024-07-11T00:00:00"/>
    <s v="CO42-CRISTHIAN VILLEGAS"/>
    <x v="0"/>
    <s v="OTROS REPUESTOS Y ACCESORIOS"/>
    <x v="2"/>
    <x v="2"/>
    <x v="58"/>
    <d v="2024-07-11T00:00:00"/>
    <m/>
    <x v="77"/>
    <s v="BIEN"/>
    <x v="77"/>
    <n v="379603.13"/>
    <x v="0"/>
    <x v="1"/>
    <x v="0"/>
    <x v="2"/>
    <x v="0"/>
    <x v="5"/>
    <x v="0"/>
    <x v="46"/>
    <x v="49"/>
    <x v="1"/>
    <x v="1"/>
    <x v="2"/>
    <x v="9"/>
    <x v="7"/>
    <m/>
    <x v="7"/>
    <x v="6"/>
    <x v="7"/>
    <x v="7"/>
    <x v="7"/>
    <m/>
    <x v="7"/>
    <x v="1"/>
    <x v="7"/>
    <x v="0"/>
    <n v="30"/>
    <x v="4"/>
    <m/>
    <x v="6"/>
    <x v="1"/>
    <s v="COLQUIRI"/>
    <m/>
    <m/>
    <x v="77"/>
    <s v="ADQ. MANTTO Y SERV. 68/2024"/>
    <n v="39800"/>
    <x v="0"/>
    <x v="2"/>
    <x v="3"/>
    <n v="1"/>
    <x v="3"/>
    <n v="0"/>
    <m/>
    <m/>
    <n v="1"/>
    <n v="0"/>
    <n v="0"/>
    <n v="0"/>
    <n v="0"/>
    <n v="0"/>
    <d v="1899-12-30T00:00:00"/>
    <m/>
    <x v="1"/>
    <m/>
    <x v="1"/>
    <x v="1"/>
    <x v="1"/>
    <n v="0"/>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7"/>
    <x v="50"/>
    <x v="1"/>
    <x v="1"/>
    <x v="2"/>
    <x v="23"/>
    <x v="19"/>
    <m/>
    <x v="7"/>
    <x v="6"/>
    <x v="7"/>
    <x v="7"/>
    <x v="7"/>
    <m/>
    <x v="7"/>
    <x v="1"/>
    <x v="7"/>
    <x v="0"/>
    <n v="30"/>
    <x v="4"/>
    <m/>
    <x v="6"/>
    <x v="1"/>
    <s v="COLQUIRI"/>
    <m/>
    <m/>
    <x v="78"/>
    <s v="ADQ. MANTTO Y SERV. 85/2024"/>
    <n v="43700"/>
    <x v="0"/>
    <x v="1"/>
    <x v="1"/>
    <n v="1"/>
    <x v="3"/>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7"/>
    <x v="50"/>
    <x v="1"/>
    <x v="1"/>
    <x v="2"/>
    <x v="22"/>
    <x v="18"/>
    <m/>
    <x v="7"/>
    <x v="6"/>
    <x v="7"/>
    <x v="7"/>
    <x v="7"/>
    <m/>
    <x v="7"/>
    <x v="1"/>
    <x v="7"/>
    <x v="0"/>
    <n v="30"/>
    <x v="4"/>
    <m/>
    <x v="6"/>
    <x v="1"/>
    <s v="COLQUIRI"/>
    <m/>
    <m/>
    <x v="79"/>
    <s v="ADQ. MANTTO 208/2024"/>
    <n v="43700"/>
    <x v="0"/>
    <x v="1"/>
    <x v="1"/>
    <n v="1"/>
    <x v="3"/>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8"/>
    <x v="51"/>
    <x v="1"/>
    <x v="1"/>
    <x v="1"/>
    <x v="25"/>
    <x v="21"/>
    <d v="2024-07-22T00:00:00"/>
    <x v="64"/>
    <x v="13"/>
    <x v="67"/>
    <x v="76"/>
    <x v="67"/>
    <n v="28335"/>
    <x v="76"/>
    <x v="32"/>
    <x v="59"/>
    <x v="0"/>
    <n v="30"/>
    <x v="5"/>
    <m/>
    <x v="54"/>
    <x v="20"/>
    <s v="COLQUIRI"/>
    <m/>
    <m/>
    <x v="80"/>
    <s v="IT-PCPL-071/2024"/>
    <n v="24300"/>
    <x v="0"/>
    <x v="1"/>
    <x v="3"/>
    <n v="1"/>
    <x v="64"/>
    <n v="28335"/>
    <m/>
    <m/>
    <n v="1"/>
    <n v="28335"/>
    <n v="4071.1206896551726"/>
    <n v="4071.1206896551726"/>
    <n v="3541.875"/>
    <n v="0"/>
    <d v="2024-09-01T00:00:00"/>
    <s v="AGOSTO"/>
    <x v="25"/>
    <n v="212"/>
    <x v="41"/>
    <x v="48"/>
    <x v="21"/>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7"/>
    <x v="50"/>
    <x v="1"/>
    <x v="1"/>
    <x v="3"/>
    <x v="26"/>
    <x v="22"/>
    <d v="2024-09-03T00:00:00"/>
    <x v="65"/>
    <x v="36"/>
    <x v="68"/>
    <x v="77"/>
    <x v="68"/>
    <n v="24700"/>
    <x v="77"/>
    <x v="1"/>
    <x v="15"/>
    <x v="0"/>
    <n v="30"/>
    <x v="10"/>
    <m/>
    <x v="6"/>
    <x v="1"/>
    <s v="COLQUIRI"/>
    <m/>
    <m/>
    <x v="81"/>
    <s v="CMB/EMC/ING-PLA/049/2024"/>
    <n v="34600"/>
    <x v="0"/>
    <x v="1"/>
    <x v="1"/>
    <n v="1"/>
    <x v="3"/>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7"/>
    <x v="50"/>
    <x v="1"/>
    <x v="1"/>
    <x v="3"/>
    <x v="26"/>
    <x v="22"/>
    <m/>
    <x v="7"/>
    <x v="6"/>
    <x v="7"/>
    <x v="7"/>
    <x v="7"/>
    <m/>
    <x v="7"/>
    <x v="1"/>
    <x v="7"/>
    <x v="0"/>
    <n v="30"/>
    <x v="4"/>
    <m/>
    <x v="6"/>
    <x v="1"/>
    <s v="COLQUIRI"/>
    <m/>
    <m/>
    <x v="82"/>
    <s v="CMB/EMC/ING-PLA/051/2024"/>
    <n v="34800"/>
    <x v="0"/>
    <x v="1"/>
    <x v="1"/>
    <n v="1"/>
    <x v="3"/>
    <n v="0"/>
    <m/>
    <m/>
    <n v="1"/>
    <n v="0"/>
    <n v="0"/>
    <n v="0"/>
    <n v="0"/>
    <n v="0"/>
    <d v="1899-12-30T00:00:00"/>
    <m/>
    <x v="1"/>
    <m/>
    <x v="1"/>
    <x v="1"/>
    <x v="1"/>
    <n v="0"/>
    <n v="0"/>
    <n v="0"/>
    <n v="0"/>
    <m/>
    <m/>
    <m/>
    <x v="1"/>
    <m/>
    <m/>
    <m/>
    <m/>
    <s v="L"/>
    <s v="NORMAL"/>
    <s v="OC"/>
    <m/>
    <m/>
    <m/>
    <s v="15-0517-00--0-E"/>
    <m/>
    <m/>
  </r>
  <r>
    <x v="0"/>
    <x v="83"/>
    <x v="12"/>
    <s v="COTIZACION"/>
    <s v="JULIO"/>
    <d v="2024-07-03T00:00:00"/>
    <s v="CO42-CRISTHIAN VILLEGAS"/>
    <x v="1"/>
    <s v="MATERIAL ELECTRICO"/>
    <x v="2"/>
    <x v="2"/>
    <x v="81"/>
    <d v="2024-07-01T00:00:00"/>
    <m/>
    <x v="82"/>
    <s v="BIEN"/>
    <x v="83"/>
    <n v="90019.6"/>
    <x v="0"/>
    <x v="1"/>
    <x v="0"/>
    <x v="2"/>
    <x v="0"/>
    <x v="5"/>
    <x v="0"/>
    <x v="39"/>
    <x v="41"/>
    <x v="1"/>
    <x v="1"/>
    <x v="2"/>
    <x v="9"/>
    <x v="7"/>
    <d v="2024-07-23T00:00:00"/>
    <x v="66"/>
    <x v="37"/>
    <x v="69"/>
    <x v="78"/>
    <x v="69"/>
    <n v="73348"/>
    <x v="78"/>
    <x v="1"/>
    <x v="60"/>
    <x v="0"/>
    <n v="30"/>
    <x v="14"/>
    <m/>
    <x v="55"/>
    <x v="1"/>
    <s v="COLQUIRI"/>
    <m/>
    <m/>
    <x v="83"/>
    <s v="I.T. ADQ. MANTTO Y SERV. 57/2024"/>
    <n v="39700"/>
    <x v="0"/>
    <x v="2"/>
    <x v="3"/>
    <n v="1"/>
    <x v="3"/>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8"/>
    <x v="51"/>
    <x v="1"/>
    <x v="1"/>
    <x v="2"/>
    <x v="23"/>
    <x v="19"/>
    <d v="2024-07-29T00:00:00"/>
    <x v="67"/>
    <x v="33"/>
    <x v="70"/>
    <x v="79"/>
    <x v="70"/>
    <n v="74368"/>
    <x v="79"/>
    <x v="33"/>
    <x v="61"/>
    <x v="0"/>
    <n v="30"/>
    <x v="12"/>
    <m/>
    <x v="6"/>
    <x v="1"/>
    <s v="COLQUIRI"/>
    <m/>
    <m/>
    <x v="84"/>
    <s v="ADQ. MANTTO Y SERV. 58/2024"/>
    <n v="39700"/>
    <x v="0"/>
    <x v="2"/>
    <x v="1"/>
    <n v="1"/>
    <x v="3"/>
    <n v="0"/>
    <m/>
    <m/>
    <n v="1"/>
    <n v="0"/>
    <n v="0"/>
    <n v="0"/>
    <n v="0"/>
    <n v="0"/>
    <d v="1900-03-30T00:00:00"/>
    <m/>
    <x v="1"/>
    <m/>
    <x v="1"/>
    <x v="1"/>
    <x v="1"/>
    <n v="-90"/>
    <n v="0"/>
    <n v="0"/>
    <n v="0"/>
    <m/>
    <m/>
    <m/>
    <x v="1"/>
    <m/>
    <m/>
    <m/>
    <m/>
    <s v="L"/>
    <s v="NORMAL"/>
    <s v="CONTRATO"/>
    <n v="308649"/>
    <n v="1933956"/>
    <n v="2058865"/>
    <s v="15-0517-00-622716-0-E"/>
    <m/>
    <s v="1RA CANCELACION"/>
  </r>
  <r>
    <x v="0"/>
    <x v="85"/>
    <x v="0"/>
    <s v="COTIZACION"/>
    <s v="AGOSTO"/>
    <d v="2024-08-20T00:00:00"/>
    <s v="CO42-CRISTHIAN VILLEGAS"/>
    <x v="2"/>
    <s v="PRODUCTOS QUIMICOS"/>
    <x v="3"/>
    <x v="3"/>
    <x v="83"/>
    <d v="2024-08-20T00:00:00"/>
    <m/>
    <x v="84"/>
    <s v="BIEN"/>
    <x v="85"/>
    <n v="3942.2"/>
    <x v="0"/>
    <x v="1"/>
    <x v="0"/>
    <x v="1"/>
    <x v="0"/>
    <x v="4"/>
    <x v="1"/>
    <x v="47"/>
    <x v="50"/>
    <x v="1"/>
    <x v="1"/>
    <x v="3"/>
    <x v="26"/>
    <x v="22"/>
    <m/>
    <x v="7"/>
    <x v="6"/>
    <x v="7"/>
    <x v="7"/>
    <x v="7"/>
    <m/>
    <x v="7"/>
    <x v="1"/>
    <x v="7"/>
    <x v="0"/>
    <n v="30"/>
    <x v="4"/>
    <m/>
    <x v="6"/>
    <x v="1"/>
    <s v="COLQUIRI"/>
    <m/>
    <m/>
    <x v="85"/>
    <s v="CMB/EMC/ING-PLA/053/2024"/>
    <n v="34200"/>
    <x v="0"/>
    <x v="1"/>
    <x v="1"/>
    <n v="1"/>
    <x v="3"/>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49"/>
    <x v="52"/>
    <x v="1"/>
    <x v="1"/>
    <x v="5"/>
    <x v="24"/>
    <x v="20"/>
    <m/>
    <x v="7"/>
    <x v="6"/>
    <x v="7"/>
    <x v="7"/>
    <x v="7"/>
    <m/>
    <x v="7"/>
    <x v="1"/>
    <x v="7"/>
    <x v="0"/>
    <n v="30"/>
    <x v="4"/>
    <m/>
    <x v="6"/>
    <x v="1"/>
    <s v="COLQUIRI"/>
    <m/>
    <m/>
    <x v="86"/>
    <s v="ADQ/SIMA-028/2024"/>
    <n v="43700"/>
    <x v="0"/>
    <x v="1"/>
    <x v="1"/>
    <n v="1"/>
    <x v="3"/>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0"/>
    <x v="53"/>
    <x v="1"/>
    <x v="1"/>
    <x v="15"/>
    <x v="17"/>
    <x v="13"/>
    <m/>
    <x v="7"/>
    <x v="6"/>
    <x v="7"/>
    <x v="7"/>
    <x v="7"/>
    <m/>
    <x v="7"/>
    <x v="1"/>
    <x v="7"/>
    <x v="0"/>
    <n v="30"/>
    <x v="4"/>
    <m/>
    <x v="6"/>
    <x v="1"/>
    <s v="COLQUIRI"/>
    <m/>
    <m/>
    <x v="87"/>
    <s v="EMC-ADQ-ALM-006/2024"/>
    <n v="32200"/>
    <x v="0"/>
    <x v="1"/>
    <x v="1"/>
    <n v="1"/>
    <x v="3"/>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1"/>
    <x v="54"/>
    <x v="1"/>
    <x v="1"/>
    <x v="3"/>
    <x v="16"/>
    <x v="8"/>
    <m/>
    <x v="7"/>
    <x v="6"/>
    <x v="7"/>
    <x v="7"/>
    <x v="7"/>
    <m/>
    <x v="7"/>
    <x v="1"/>
    <x v="7"/>
    <x v="0"/>
    <n v="30"/>
    <x v="4"/>
    <m/>
    <x v="6"/>
    <x v="1"/>
    <s v="COLQUIRI"/>
    <m/>
    <m/>
    <x v="88"/>
    <s v="CMB/EMC/O.CIV-ADQ/041/2024"/>
    <n v="25900"/>
    <x v="0"/>
    <x v="1"/>
    <x v="3"/>
    <n v="1"/>
    <x v="3"/>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2"/>
    <x v="55"/>
    <x v="1"/>
    <x v="1"/>
    <x v="5"/>
    <x v="24"/>
    <x v="20"/>
    <m/>
    <x v="7"/>
    <x v="6"/>
    <x v="7"/>
    <x v="7"/>
    <x v="7"/>
    <m/>
    <x v="7"/>
    <x v="1"/>
    <x v="7"/>
    <x v="0"/>
    <n v="30"/>
    <x v="4"/>
    <m/>
    <x v="6"/>
    <x v="1"/>
    <s v="COLQUIRI"/>
    <m/>
    <m/>
    <x v="89"/>
    <s v="ADQ/SIMA-080/2024"/>
    <n v="43700"/>
    <x v="0"/>
    <x v="1"/>
    <x v="1"/>
    <n v="1"/>
    <x v="3"/>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3"/>
    <x v="56"/>
    <x v="1"/>
    <x v="1"/>
    <x v="3"/>
    <x v="16"/>
    <x v="8"/>
    <m/>
    <x v="7"/>
    <x v="6"/>
    <x v="7"/>
    <x v="7"/>
    <x v="7"/>
    <m/>
    <x v="7"/>
    <x v="1"/>
    <x v="7"/>
    <x v="0"/>
    <n v="30"/>
    <x v="4"/>
    <m/>
    <x v="6"/>
    <x v="1"/>
    <s v="COLQUIRI"/>
    <m/>
    <m/>
    <x v="90"/>
    <s v="CMB/EMC/O.CIV-ADQ/041/2024"/>
    <n v="34600"/>
    <x v="0"/>
    <x v="1"/>
    <x v="1"/>
    <n v="1"/>
    <x v="3"/>
    <n v="0"/>
    <m/>
    <m/>
    <n v="1"/>
    <n v="0"/>
    <n v="0"/>
    <n v="0"/>
    <n v="0"/>
    <n v="0"/>
    <d v="1899-12-30T00:00:00"/>
    <m/>
    <x v="1"/>
    <m/>
    <x v="1"/>
    <x v="1"/>
    <x v="1"/>
    <n v="0"/>
    <n v="0"/>
    <n v="0"/>
    <n v="0"/>
    <m/>
    <m/>
    <m/>
    <x v="1"/>
    <m/>
    <m/>
    <m/>
    <m/>
    <s v="L"/>
    <s v="NORMAL"/>
    <s v="OC"/>
    <m/>
    <m/>
    <m/>
    <s v="15-0517-00--0-E"/>
    <m/>
    <n v="0"/>
  </r>
  <r>
    <x v="0"/>
    <x v="91"/>
    <x v="0"/>
    <s v="COTIZACION"/>
    <m/>
    <m/>
    <s v="CO42-CRISTHIAN VILLEGAS"/>
    <x v="21"/>
    <e v="#N/A"/>
    <x v="5"/>
    <x v="11"/>
    <x v="88"/>
    <m/>
    <m/>
    <x v="90"/>
    <m/>
    <x v="91"/>
    <m/>
    <x v="1"/>
    <x v="1"/>
    <x v="11"/>
    <x v="2"/>
    <x v="0"/>
    <x v="11"/>
    <x v="4"/>
    <x v="31"/>
    <x v="33"/>
    <x v="1"/>
    <x v="1"/>
    <x v="16"/>
    <x v="17"/>
    <x v="13"/>
    <m/>
    <x v="7"/>
    <x v="6"/>
    <x v="7"/>
    <x v="7"/>
    <x v="7"/>
    <m/>
    <x v="7"/>
    <x v="1"/>
    <x v="7"/>
    <x v="0"/>
    <n v="30"/>
    <x v="4"/>
    <m/>
    <x v="6"/>
    <x v="1"/>
    <s v="COLQUIRI"/>
    <m/>
    <m/>
    <x v="91"/>
    <n v="0"/>
    <n v="0"/>
    <x v="1"/>
    <x v="1"/>
    <x v="3"/>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n v="323867"/>
    <n v="1933924"/>
    <n v="2058577"/>
    <s v="15-0517-00-622709-0-E"/>
    <m/>
    <s v="GARANTIA CUMPLIMIENTO DE CONTRATO"/>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n v="323867"/>
    <n v="1933924"/>
    <n v="2058577"/>
    <s v="15-0517-00-622709-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
    <n v="0"/>
    <n v="0"/>
    <n v="0"/>
    <n v="0"/>
    <n v="-1"/>
    <d v="1899-12-30T00:00:00"/>
    <m/>
    <x v="1"/>
    <m/>
    <x v="1"/>
    <x v="1"/>
    <x v="1"/>
    <n v="0"/>
    <n v="0"/>
    <n v="0"/>
    <n v="0"/>
    <m/>
    <m/>
    <m/>
    <x v="1"/>
    <m/>
    <m/>
    <m/>
    <m/>
    <s v="L"/>
    <s v="NORMAL"/>
    <s v="OC"/>
    <m/>
    <s v="15-0517-00-580539-0-E"/>
    <m/>
    <n v="1792339"/>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244"/>
    <n v="0"/>
    <n v="0"/>
    <n v="0"/>
    <n v="0"/>
    <n v="-1244"/>
    <d v="1899-12-30T00:00:00"/>
    <m/>
    <x v="1"/>
    <m/>
    <x v="1"/>
    <x v="1"/>
    <x v="1"/>
    <n v="0"/>
    <n v="0"/>
    <n v="0"/>
    <n v="0"/>
    <m/>
    <m/>
    <m/>
    <x v="1"/>
    <m/>
    <m/>
    <m/>
    <m/>
    <s v="L"/>
    <s v="NORMAL"/>
    <s v="OC"/>
    <m/>
    <s v="15-0517-00-570062-0-E"/>
    <m/>
    <n v="1753169"/>
    <m/>
    <m/>
  </r>
  <r>
    <x v="0"/>
    <x v="91"/>
    <x v="0"/>
    <s v="COTIZACION"/>
    <s v="jh"/>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299"/>
    <n v="0"/>
    <n v="0"/>
    <n v="0"/>
    <n v="0"/>
    <n v="-1299"/>
    <d v="1899-12-30T00:00:00"/>
    <m/>
    <x v="1"/>
    <m/>
    <x v="1"/>
    <x v="1"/>
    <x v="1"/>
    <n v="0"/>
    <n v="0"/>
    <n v="0"/>
    <n v="0"/>
    <m/>
    <m/>
    <m/>
    <x v="1"/>
    <m/>
    <m/>
    <m/>
    <m/>
    <s v="L"/>
    <s v="NORMAL"/>
    <s v="OC"/>
    <m/>
    <s v="15-0517-00-570062-0-E"/>
    <m/>
    <n v="1753169"/>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250"/>
    <n v="0"/>
    <n v="0"/>
    <n v="0"/>
    <n v="0"/>
    <n v="-125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4"/>
    <n v="0"/>
    <n v="0"/>
    <n v="0"/>
    <n v="0"/>
    <n v="-4"/>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2"/>
    <x v="3"/>
    <n v="0"/>
    <m/>
    <m/>
    <n v="2"/>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2"/>
    <x v="3"/>
    <n v="0"/>
    <m/>
    <m/>
    <n v="2"/>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2"/>
    <x v="3"/>
    <n v="0"/>
    <m/>
    <m/>
    <n v="2"/>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n v="110"/>
    <s v="15-0517-00-570319-0-E"/>
    <m/>
    <n v="1754080"/>
    <m/>
    <n v="5008"/>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9"/>
    <n v="0"/>
    <n v="0"/>
    <n v="0"/>
    <n v="0"/>
    <n v="-29"/>
    <d v="1899-12-30T00:00:00"/>
    <m/>
    <x v="1"/>
    <m/>
    <x v="1"/>
    <x v="1"/>
    <x v="1"/>
    <n v="0"/>
    <n v="0"/>
    <n v="0"/>
    <n v="0"/>
    <m/>
    <m/>
    <m/>
    <x v="1"/>
    <m/>
    <m/>
    <m/>
    <m/>
    <s v="L"/>
    <s v="NORMAL"/>
    <s v="OC"/>
    <n v="111"/>
    <s v="15-0517-00-570319-0-E"/>
    <m/>
    <n v="1754080"/>
    <m/>
    <n v="28000.66"/>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3"/>
    <x v="3"/>
    <n v="0"/>
    <m/>
    <m/>
    <n v="3"/>
    <n v="0"/>
    <n v="0"/>
    <n v="0"/>
    <n v="0"/>
    <n v="0"/>
    <d v="1899-12-30T00:00:00"/>
    <m/>
    <x v="1"/>
    <m/>
    <x v="1"/>
    <x v="1"/>
    <x v="1"/>
    <n v="0"/>
    <n v="0"/>
    <n v="0"/>
    <n v="0"/>
    <m/>
    <m/>
    <m/>
    <x v="1"/>
    <m/>
    <m/>
    <m/>
    <m/>
    <s v="L"/>
    <s v="NORMAL"/>
    <s v="OC"/>
    <m/>
    <s v="15-0517-00-570321-0-E"/>
    <m/>
    <n v="1754084"/>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6"/>
    <n v="0"/>
    <n v="0"/>
    <n v="0"/>
    <n v="0"/>
    <n v="-16"/>
    <d v="1899-12-30T00:00:00"/>
    <m/>
    <x v="1"/>
    <m/>
    <x v="1"/>
    <x v="1"/>
    <x v="1"/>
    <n v="0"/>
    <n v="0"/>
    <n v="0"/>
    <n v="0"/>
    <m/>
    <m/>
    <m/>
    <x v="1"/>
    <m/>
    <m/>
    <m/>
    <m/>
    <s v="L"/>
    <s v="NORMAL"/>
    <s v="OC"/>
    <m/>
    <s v="15-0517-00-570321-0-E"/>
    <m/>
    <n v="1754084"/>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8"/>
    <n v="6"/>
    <x v="3"/>
    <n v="0"/>
    <m/>
    <m/>
    <n v="6"/>
    <n v="0"/>
    <n v="0"/>
    <n v="0"/>
    <n v="0"/>
    <n v="0"/>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L"/>
    <s v="NORMAL"/>
    <s v="OC"/>
    <n v="337985"/>
    <n v="1912605"/>
    <m/>
    <s v="15-0517-00-617109-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2"/>
    <x v="3"/>
    <n v="0"/>
    <m/>
    <m/>
    <n v="2"/>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10"/>
    <x v="3"/>
    <n v="0"/>
    <m/>
    <m/>
    <n v="1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
    <n v="0"/>
    <n v="0"/>
    <n v="0"/>
    <n v="0"/>
    <n v="-1"/>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10"/>
    <x v="3"/>
    <n v="0"/>
    <m/>
    <m/>
    <n v="10"/>
    <n v="0"/>
    <n v="0"/>
    <n v="0"/>
    <n v="0"/>
    <n v="0"/>
    <d v="1899-12-30T00:00:00"/>
    <m/>
    <x v="1"/>
    <m/>
    <x v="1"/>
    <x v="1"/>
    <x v="1"/>
    <n v="0"/>
    <n v="0"/>
    <n v="0"/>
    <n v="0"/>
    <m/>
    <m/>
    <m/>
    <x v="1"/>
    <m/>
    <m/>
    <m/>
    <m/>
    <s v="L"/>
    <s v="NORMAL"/>
    <s v="OC"/>
    <m/>
    <s v="15-0517-00-570146-0-E"/>
    <m/>
    <n v="1772176"/>
    <m/>
    <n v="0"/>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70146-0-E"/>
    <m/>
    <n v="1772176"/>
    <m/>
    <n v="0"/>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2"/>
    <x v="3"/>
    <n v="0"/>
    <m/>
    <m/>
    <n v="2"/>
    <n v="0"/>
    <n v="0"/>
    <n v="0"/>
    <n v="0"/>
    <n v="0"/>
    <d v="1899-12-30T00:00:00"/>
    <m/>
    <x v="1"/>
    <m/>
    <x v="1"/>
    <x v="1"/>
    <x v="1"/>
    <n v="0"/>
    <n v="0"/>
    <n v="0"/>
    <n v="0"/>
    <m/>
    <m/>
    <m/>
    <x v="1"/>
    <m/>
    <m/>
    <m/>
    <m/>
    <s v="L"/>
    <s v="NORMAL"/>
    <s v="OC"/>
    <m/>
    <s v="15-0517-00-570326-0-E"/>
    <m/>
    <n v="1754091"/>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
    <n v="0"/>
    <n v="0"/>
    <n v="0"/>
    <n v="0"/>
    <n v="-1"/>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12"/>
    <x v="3"/>
    <n v="0"/>
    <m/>
    <m/>
    <n v="12"/>
    <n v="0"/>
    <n v="0"/>
    <n v="0"/>
    <n v="0"/>
    <n v="0"/>
    <d v="1899-12-30T00:00:00"/>
    <m/>
    <x v="1"/>
    <m/>
    <x v="1"/>
    <x v="1"/>
    <x v="1"/>
    <n v="0"/>
    <n v="0"/>
    <n v="0"/>
    <n v="0"/>
    <m/>
    <m/>
    <m/>
    <x v="1"/>
    <m/>
    <m/>
    <m/>
    <m/>
    <s v="L"/>
    <s v="NORMAL"/>
    <s v="OC"/>
    <m/>
    <s v="15-0517-00-570833-0-E"/>
    <m/>
    <n v="1765704"/>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m/>
    <x v="1"/>
    <x v="1"/>
    <x v="18"/>
    <n v="0"/>
    <x v="3"/>
    <n v="0"/>
    <m/>
    <m/>
    <n v="0"/>
    <n v="0"/>
    <n v="0"/>
    <n v="0"/>
    <n v="0"/>
    <n v="0"/>
    <d v="1899-12-30T00:00:00"/>
    <m/>
    <x v="1"/>
    <m/>
    <x v="1"/>
    <x v="1"/>
    <x v="1"/>
    <n v="0"/>
    <n v="0"/>
    <n v="0"/>
    <n v="0"/>
    <m/>
    <m/>
    <m/>
    <x v="1"/>
    <m/>
    <m/>
    <m/>
    <m/>
    <s v="L"/>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2"/>
    <x v="3"/>
    <n v="0"/>
    <m/>
    <m/>
    <n v="2"/>
    <n v="0"/>
    <n v="0"/>
    <n v="0"/>
    <n v="0"/>
    <n v="0"/>
    <d v="1899-12-30T00:00:00"/>
    <m/>
    <x v="1"/>
    <m/>
    <x v="1"/>
    <x v="1"/>
    <x v="1"/>
    <n v="0"/>
    <n v="0"/>
    <n v="0"/>
    <n v="0"/>
    <m/>
    <m/>
    <m/>
    <x v="1"/>
    <m/>
    <m/>
    <m/>
    <m/>
    <s v="I"/>
    <s v="NORMAL"/>
    <s v="OC"/>
    <n v="351772"/>
    <n v="1916248"/>
    <n v="2058599"/>
    <s v="15-0517-00-618236-0-E"/>
    <m/>
    <s v="BOLETA DE ANTICIPO"/>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5"/>
    <x v="3"/>
    <n v="0"/>
    <m/>
    <m/>
    <n v="5"/>
    <n v="0"/>
    <n v="0"/>
    <n v="0"/>
    <n v="0"/>
    <n v="0"/>
    <d v="1899-12-30T00:00:00"/>
    <m/>
    <x v="1"/>
    <m/>
    <x v="1"/>
    <x v="1"/>
    <x v="1"/>
    <n v="0"/>
    <n v="0"/>
    <n v="0"/>
    <n v="0"/>
    <m/>
    <m/>
    <m/>
    <x v="1"/>
    <m/>
    <m/>
    <m/>
    <m/>
    <s v="I"/>
    <s v="NORMAL"/>
    <s v="OC"/>
    <n v="351772"/>
    <n v="1916248"/>
    <n v="2058599"/>
    <s v="15-0517-00-618236-0-E"/>
    <m/>
    <s v="DESCUENTO ANTICIPO"/>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3"/>
    <n v="0"/>
    <n v="0"/>
    <n v="0"/>
    <n v="0"/>
    <n v="-3"/>
    <d v="1899-12-30T00:00:00"/>
    <m/>
    <x v="1"/>
    <m/>
    <x v="1"/>
    <x v="1"/>
    <x v="1"/>
    <n v="0"/>
    <n v="0"/>
    <n v="0"/>
    <n v="0"/>
    <m/>
    <m/>
    <m/>
    <x v="1"/>
    <m/>
    <m/>
    <m/>
    <m/>
    <s v="I"/>
    <s v="NORMAL"/>
    <s v="OC"/>
    <m/>
    <m/>
    <m/>
    <s v="15-0517-00--0-E"/>
    <m/>
    <s v="CARTA DE CREDITO"/>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60"/>
    <x v="3"/>
    <n v="0"/>
    <m/>
    <m/>
    <n v="60"/>
    <n v="0"/>
    <n v="0"/>
    <n v="0"/>
    <n v="0"/>
    <n v="0"/>
    <d v="1899-12-30T00:00:00"/>
    <m/>
    <x v="1"/>
    <m/>
    <x v="1"/>
    <x v="1"/>
    <x v="1"/>
    <n v="0"/>
    <n v="0"/>
    <n v="0"/>
    <n v="0"/>
    <m/>
    <m/>
    <m/>
    <x v="1"/>
    <m/>
    <m/>
    <m/>
    <m/>
    <s v="I"/>
    <s v="NORMAL"/>
    <s v="OC"/>
    <m/>
    <m/>
    <m/>
    <s v="15-0517-00--0-E"/>
    <m/>
    <s v="VENTA DE DIVISAS"/>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I"/>
    <s v="NORMAL"/>
    <s v="OC"/>
    <m/>
    <m/>
    <m/>
    <s v="15-0517-00--0-E"/>
    <m/>
    <s v="COMISIONES BCB"/>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165"/>
    <x v="3"/>
    <n v="0"/>
    <m/>
    <m/>
    <n v="165"/>
    <n v="0"/>
    <n v="0"/>
    <n v="0"/>
    <n v="0"/>
    <n v="0"/>
    <d v="1899-12-30T00:00:00"/>
    <m/>
    <x v="1"/>
    <m/>
    <x v="1"/>
    <x v="1"/>
    <x v="1"/>
    <n v="0"/>
    <n v="0"/>
    <n v="0"/>
    <n v="0"/>
    <m/>
    <m/>
    <m/>
    <x v="1"/>
    <m/>
    <m/>
    <m/>
    <m/>
    <s v="I"/>
    <s v="NORMAL"/>
    <s v="OC"/>
    <m/>
    <m/>
    <m/>
    <s v="15-0517-00--0-E"/>
    <m/>
    <s v="ENVIO DOCUMENTACION Y GIROS"/>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I"/>
    <s v="NORMAL"/>
    <s v="OC"/>
    <m/>
    <m/>
    <m/>
    <s v="15-0517-00--0-E"/>
    <m/>
    <s v="LIQUIDACION ADUANA"/>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I"/>
    <s v="NORMAL"/>
    <s v="OC"/>
    <m/>
    <m/>
    <m/>
    <s v="15-0517-00--0-E"/>
    <m/>
    <s v="ALMACENAMIENTO ADUANAS"/>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
    <n v="0"/>
    <n v="0"/>
    <n v="0"/>
    <n v="321620.06034482759"/>
    <n v="-1"/>
    <d v="1899-12-30T00:00:00"/>
    <m/>
    <x v="1"/>
    <m/>
    <x v="1"/>
    <x v="1"/>
    <x v="1"/>
    <n v="0"/>
    <n v="0"/>
    <n v="0"/>
    <n v="0"/>
    <m/>
    <m/>
    <m/>
    <x v="1"/>
    <m/>
    <m/>
    <m/>
    <m/>
    <s v="I"/>
    <s v="NORMAL"/>
    <s v="OC"/>
    <m/>
    <m/>
    <m/>
    <s v="15-0517-00--0-E"/>
    <m/>
    <s v="INGRESO ALMACEN"/>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80"/>
    <n v="0"/>
    <n v="0"/>
    <n v="0"/>
    <n v="0"/>
    <n v="-80"/>
    <d v="1899-12-30T00:00:00"/>
    <m/>
    <x v="1"/>
    <m/>
    <x v="1"/>
    <x v="1"/>
    <x v="1"/>
    <n v="0"/>
    <n v="0"/>
    <n v="0"/>
    <n v="0"/>
    <m/>
    <m/>
    <m/>
    <x v="1"/>
    <m/>
    <m/>
    <m/>
    <m/>
    <s v="I"/>
    <s v="NORMAL"/>
    <s v="OC"/>
    <m/>
    <m/>
    <m/>
    <s v="15-0517-00--0-E"/>
    <m/>
    <s v="TRANSPORTE A COLQUIRI"/>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2"/>
    <n v="0"/>
    <n v="0"/>
    <n v="0"/>
    <n v="0"/>
    <n v="-12"/>
    <d v="1899-12-30T00:00:00"/>
    <m/>
    <x v="1"/>
    <m/>
    <x v="1"/>
    <x v="1"/>
    <x v="1"/>
    <n v="0"/>
    <n v="0"/>
    <n v="0"/>
    <n v="0"/>
    <m/>
    <m/>
    <m/>
    <x v="1"/>
    <m/>
    <m/>
    <m/>
    <m/>
    <s v="I"/>
    <s v="NORMAL"/>
    <s v="OC"/>
    <m/>
    <m/>
    <m/>
    <s v="15-0517-00--0-E"/>
    <m/>
    <s v="COMISIONES BCB"/>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60"/>
    <n v="0"/>
    <n v="0"/>
    <n v="0"/>
    <n v="0"/>
    <n v="-60"/>
    <d v="1899-12-30T00:00:00"/>
    <m/>
    <x v="1"/>
    <m/>
    <x v="1"/>
    <x v="1"/>
    <x v="1"/>
    <n v="0"/>
    <n v="0"/>
    <n v="0"/>
    <n v="0"/>
    <m/>
    <m/>
    <m/>
    <x v="1"/>
    <m/>
    <m/>
    <m/>
    <m/>
    <s v="I"/>
    <s v="NORMAL"/>
    <s v="OC"/>
    <m/>
    <m/>
    <m/>
    <s v="15-0517-00--0-E"/>
    <m/>
    <s v="LIQUIDACION ADUANA"/>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00"/>
    <n v="0"/>
    <n v="0"/>
    <n v="0"/>
    <n v="0"/>
    <n v="-100"/>
    <d v="1899-12-30T00:00:00"/>
    <m/>
    <x v="1"/>
    <m/>
    <x v="1"/>
    <x v="1"/>
    <x v="1"/>
    <n v="0"/>
    <n v="0"/>
    <n v="0"/>
    <n v="0"/>
    <m/>
    <m/>
    <m/>
    <x v="1"/>
    <m/>
    <m/>
    <m/>
    <m/>
    <s v="I"/>
    <s v="NORMAL"/>
    <s v="OC"/>
    <m/>
    <m/>
    <m/>
    <s v="15-0517-00--0-E"/>
    <m/>
    <s v="DESADUANIZACION MOTOR"/>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40"/>
    <n v="0"/>
    <n v="0"/>
    <n v="0"/>
    <n v="0"/>
    <n v="-40"/>
    <d v="1899-12-30T00:00:00"/>
    <m/>
    <x v="1"/>
    <m/>
    <x v="1"/>
    <x v="1"/>
    <x v="1"/>
    <n v="0"/>
    <n v="0"/>
    <n v="0"/>
    <n v="0"/>
    <m/>
    <m/>
    <m/>
    <x v="1"/>
    <m/>
    <m/>
    <m/>
    <m/>
    <s v="I"/>
    <s v="NORMAL"/>
    <s v="OC"/>
    <m/>
    <m/>
    <m/>
    <s v="15-0517-00--0-E"/>
    <m/>
    <s v="ALMACENAMIENTO ADUANAS"/>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I"/>
    <s v="NORMAL"/>
    <s v="OC"/>
    <m/>
    <m/>
    <m/>
    <s v="15-0517-00--0-E"/>
    <m/>
    <s v="OTROS GASTOS"/>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00"/>
    <n v="0"/>
    <n v="0"/>
    <n v="0"/>
    <n v="0"/>
    <n v="-100"/>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4"/>
    <n v="0"/>
    <n v="0"/>
    <n v="0"/>
    <n v="0"/>
    <n v="-4"/>
    <d v="1899-12-30T00:00:00"/>
    <m/>
    <x v="1"/>
    <m/>
    <x v="1"/>
    <x v="1"/>
    <x v="1"/>
    <n v="0"/>
    <n v="0"/>
    <n v="0"/>
    <n v="0"/>
    <m/>
    <m/>
    <m/>
    <x v="1"/>
    <m/>
    <m/>
    <m/>
    <m/>
    <s v="I"/>
    <s v="NORMAL"/>
    <s v="OC"/>
    <m/>
    <m/>
    <m/>
    <s v="15-0517-00--0-E"/>
    <m/>
    <s v="PAGO CARTA DE CREDITO"/>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14"/>
    <n v="0"/>
    <n v="0"/>
    <n v="0"/>
    <n v="0"/>
    <n v="-14"/>
    <d v="1899-12-30T00:00:00"/>
    <m/>
    <x v="1"/>
    <m/>
    <x v="1"/>
    <x v="1"/>
    <x v="1"/>
    <n v="0"/>
    <n v="0"/>
    <n v="0"/>
    <n v="0"/>
    <m/>
    <m/>
    <m/>
    <x v="1"/>
    <m/>
    <m/>
    <m/>
    <m/>
    <s v="I"/>
    <s v="NORMAL"/>
    <s v="OC"/>
    <m/>
    <m/>
    <m/>
    <s v="15-0517-00--0-E"/>
    <m/>
    <s v="COMISION EMISION CARTA DE CREDITO BCB"/>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14"/>
    <n v="0"/>
    <n v="0"/>
    <n v="0"/>
    <n v="0"/>
    <n v="-14"/>
    <d v="2016-05-20T00:00:00"/>
    <m/>
    <x v="1"/>
    <m/>
    <x v="1"/>
    <x v="1"/>
    <x v="1"/>
    <n v="-42510"/>
    <n v="0"/>
    <n v="0"/>
    <n v="0"/>
    <m/>
    <m/>
    <m/>
    <x v="1"/>
    <m/>
    <m/>
    <m/>
    <m/>
    <s v="I"/>
    <s v="NORMAL"/>
    <s v="OC"/>
    <m/>
    <m/>
    <m/>
    <s v="15-0517-00--0-E"/>
    <m/>
    <s v="AMPLIACION GG111/2015 28/12/2015"/>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30"/>
    <n v="0"/>
    <n v="0"/>
    <n v="0"/>
    <n v="0"/>
    <n v="-30"/>
    <d v="2016-05-20T00:00:00"/>
    <m/>
    <x v="1"/>
    <m/>
    <x v="1"/>
    <x v="1"/>
    <x v="1"/>
    <n v="-4251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20"/>
    <n v="0"/>
    <n v="0"/>
    <n v="0"/>
    <n v="0"/>
    <n v="-20"/>
    <d v="2016-05-20T00:00:00"/>
    <m/>
    <x v="1"/>
    <m/>
    <x v="1"/>
    <x v="1"/>
    <x v="1"/>
    <n v="-4251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30"/>
    <n v="0"/>
    <n v="0"/>
    <n v="0"/>
    <n v="0"/>
    <n v="-30"/>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4"/>
    <n v="0"/>
    <n v="0"/>
    <n v="0"/>
    <n v="0"/>
    <n v="-4"/>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5"/>
    <n v="0"/>
    <n v="0"/>
    <n v="0"/>
    <n v="0"/>
    <n v="-5"/>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2"/>
    <n v="0"/>
    <n v="0"/>
    <n v="0"/>
    <n v="0"/>
    <n v="-2"/>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m/>
    <n v="0"/>
    <x v="1"/>
    <x v="1"/>
    <x v="3"/>
    <n v="0"/>
    <x v="3"/>
    <n v="0"/>
    <m/>
    <m/>
    <n v="250"/>
    <n v="0"/>
    <n v="0"/>
    <n v="0"/>
    <n v="0"/>
    <n v="-250"/>
    <d v="1899-12-30T00:00:00"/>
    <m/>
    <x v="1"/>
    <m/>
    <x v="1"/>
    <x v="1"/>
    <x v="1"/>
    <n v="0"/>
    <n v="0"/>
    <n v="0"/>
    <n v="0"/>
    <m/>
    <m/>
    <m/>
    <x v="1"/>
    <m/>
    <m/>
    <m/>
    <m/>
    <s v="I"/>
    <s v="NORMAL"/>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16"/>
    <n v="0"/>
    <n v="0"/>
    <n v="0"/>
    <n v="0"/>
    <n v="-216"/>
    <d v="1899-12-30T00:00:00"/>
    <m/>
    <x v="1"/>
    <m/>
    <x v="1"/>
    <x v="1"/>
    <x v="1"/>
    <n v="0"/>
    <n v="0"/>
    <n v="0"/>
    <n v="0"/>
    <m/>
    <m/>
    <m/>
    <x v="1"/>
    <m/>
    <m/>
    <m/>
    <m/>
    <s v="L"/>
    <m/>
    <s v="OC"/>
    <m/>
    <s v="15-0517-00-570122-0-E"/>
    <m/>
    <n v="1753345"/>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
    <n v="0"/>
    <n v="0"/>
    <n v="0"/>
    <n v="0"/>
    <n v="-1"/>
    <d v="1899-12-30T00:00:00"/>
    <m/>
    <x v="1"/>
    <m/>
    <x v="1"/>
    <x v="1"/>
    <x v="1"/>
    <n v="0"/>
    <n v="0"/>
    <n v="0"/>
    <n v="0"/>
    <m/>
    <m/>
    <m/>
    <x v="1"/>
    <m/>
    <m/>
    <m/>
    <m/>
    <s v="L"/>
    <m/>
    <s v="OC"/>
    <m/>
    <s v="15-0517-00-570122-0-E"/>
    <m/>
    <n v="1753345"/>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L"/>
    <m/>
    <s v="OC"/>
    <m/>
    <s v="15-0517-00-570122-0-E"/>
    <m/>
    <n v="1753345"/>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L"/>
    <m/>
    <s v="OC"/>
    <m/>
    <s v="15-0517-00-570122-0-E"/>
    <m/>
    <n v="1753345"/>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L"/>
    <m/>
    <s v="OC"/>
    <m/>
    <s v="15-0517-00-570122-0-E"/>
    <m/>
    <n v="1753345"/>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0"/>
    <n v="0"/>
    <n v="0"/>
    <n v="0"/>
    <n v="0"/>
    <n v="-10"/>
    <d v="1899-12-30T00:00:00"/>
    <m/>
    <x v="1"/>
    <m/>
    <x v="1"/>
    <x v="1"/>
    <x v="1"/>
    <n v="0"/>
    <n v="0"/>
    <n v="0"/>
    <n v="0"/>
    <m/>
    <m/>
    <m/>
    <x v="1"/>
    <m/>
    <m/>
    <m/>
    <m/>
    <s v="L"/>
    <m/>
    <s v="OC"/>
    <m/>
    <s v="15-0517-00-570122-0-E"/>
    <m/>
    <n v="1753345"/>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30"/>
    <n v="0"/>
    <n v="0"/>
    <n v="0"/>
    <n v="0"/>
    <n v="-30"/>
    <d v="2015-12-31T00:00:00"/>
    <m/>
    <x v="1"/>
    <m/>
    <x v="1"/>
    <x v="1"/>
    <x v="1"/>
    <n v="-42369"/>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32"/>
    <n v="0"/>
    <n v="0"/>
    <n v="0"/>
    <n v="0"/>
    <n v="-32"/>
    <d v="2015-12-31T00:00:00"/>
    <m/>
    <x v="1"/>
    <m/>
    <x v="1"/>
    <x v="1"/>
    <x v="1"/>
    <n v="-42369"/>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16"/>
    <n v="0"/>
    <n v="0"/>
    <n v="0"/>
    <n v="0"/>
    <n v="-16"/>
    <d v="2015-12-31T00:00:00"/>
    <m/>
    <x v="1"/>
    <m/>
    <x v="1"/>
    <x v="1"/>
    <x v="1"/>
    <n v="-42369"/>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16"/>
    <n v="0"/>
    <n v="0"/>
    <n v="0"/>
    <n v="0"/>
    <n v="-16"/>
    <d v="2015-12-31T00:00:00"/>
    <m/>
    <x v="1"/>
    <m/>
    <x v="1"/>
    <x v="1"/>
    <x v="1"/>
    <n v="-42369"/>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3"/>
    <n v="0"/>
    <n v="0"/>
    <n v="0"/>
    <n v="0"/>
    <n v="-3"/>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0"/>
    <n v="0"/>
    <n v="0"/>
    <n v="0"/>
    <n v="0"/>
    <n v="0"/>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6"/>
    <n v="0"/>
    <n v="0"/>
    <n v="0"/>
    <n v="0"/>
    <n v="-6"/>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2"/>
    <n v="0"/>
    <n v="0"/>
    <n v="0"/>
    <n v="0"/>
    <n v="-2"/>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6"/>
    <n v="0"/>
    <n v="0"/>
    <n v="0"/>
    <n v="0"/>
    <n v="-6"/>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8"/>
    <n v="0"/>
    <n v="0"/>
    <n v="0"/>
    <n v="0"/>
    <n v="-8"/>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4"/>
    <x v="3"/>
    <n v="0"/>
    <m/>
    <m/>
    <n v="4"/>
    <n v="0"/>
    <n v="0"/>
    <n v="0"/>
    <n v="0"/>
    <n v="0"/>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0"/>
    <n v="0"/>
    <n v="0"/>
    <n v="0"/>
    <n v="0"/>
    <n v="0"/>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5"/>
    <n v="0"/>
    <n v="0"/>
    <n v="0"/>
    <n v="0"/>
    <n v="-5"/>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5"/>
    <n v="0"/>
    <n v="0"/>
    <n v="0"/>
    <n v="0"/>
    <n v="-5"/>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5"/>
    <n v="0"/>
    <n v="0"/>
    <n v="0"/>
    <n v="0"/>
    <n v="-5"/>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4"/>
    <n v="0"/>
    <n v="0"/>
    <n v="0"/>
    <n v="0"/>
    <n v="-4"/>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6"/>
    <n v="0"/>
    <n v="0"/>
    <n v="0"/>
    <n v="0"/>
    <n v="-6"/>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19"/>
    <n v="0"/>
    <x v="3"/>
    <n v="0"/>
    <m/>
    <m/>
    <n v="0"/>
    <n v="0"/>
    <n v="0"/>
    <n v="0"/>
    <n v="0"/>
    <n v="0"/>
    <d v="1899-12-30T00:00:00"/>
    <m/>
    <x v="1"/>
    <m/>
    <x v="1"/>
    <x v="1"/>
    <x v="1"/>
    <n v="0"/>
    <n v="0"/>
    <n v="0"/>
    <n v="0"/>
    <m/>
    <m/>
    <m/>
    <x v="1"/>
    <m/>
    <m/>
    <m/>
    <m/>
    <s v="L"/>
    <s v="NORMAL"/>
    <s v="OC"/>
    <n v="314988"/>
    <n v="1772184"/>
    <m/>
    <s v="15-0517-00-571237-0-E "/>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80540-0-E"/>
    <m/>
    <n v="1792340"/>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4"/>
    <n v="0"/>
    <n v="0"/>
    <n v="0"/>
    <n v="0"/>
    <n v="-4"/>
    <d v="1899-12-30T00:00:00"/>
    <m/>
    <x v="1"/>
    <m/>
    <x v="1"/>
    <x v="1"/>
    <x v="1"/>
    <n v="0"/>
    <n v="0"/>
    <n v="0"/>
    <n v="0"/>
    <m/>
    <m/>
    <m/>
    <x v="1"/>
    <m/>
    <m/>
    <m/>
    <m/>
    <s v="L"/>
    <s v="NORMAL"/>
    <s v="OC"/>
    <m/>
    <s v="15-0517-00-580540-0-E"/>
    <m/>
    <n v="1792340"/>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4"/>
    <n v="0"/>
    <n v="0"/>
    <n v="0"/>
    <n v="0"/>
    <n v="-4"/>
    <d v="1899-12-30T00:00:00"/>
    <m/>
    <x v="1"/>
    <m/>
    <x v="1"/>
    <x v="1"/>
    <x v="1"/>
    <n v="0"/>
    <n v="0"/>
    <n v="0"/>
    <n v="0"/>
    <m/>
    <m/>
    <m/>
    <x v="1"/>
    <m/>
    <m/>
    <m/>
    <m/>
    <s v="L"/>
    <m/>
    <s v="OC"/>
    <n v="79"/>
    <s v="15-0517-00-570302-0-E"/>
    <m/>
    <n v="175404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2"/>
    <n v="0"/>
    <n v="0"/>
    <n v="0"/>
    <n v="0"/>
    <n v="-12"/>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4"/>
    <n v="0"/>
    <n v="0"/>
    <n v="0"/>
    <n v="0"/>
    <n v="-4"/>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50"/>
    <n v="0"/>
    <n v="0"/>
    <n v="0"/>
    <n v="0"/>
    <n v="-50"/>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11"/>
    <n v="0"/>
    <n v="0"/>
    <n v="0"/>
    <n v="0"/>
    <n v="-11"/>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8958-0-E"/>
    <m/>
    <n v="1765777"/>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m/>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8"/>
    <n v="0"/>
    <n v="0"/>
    <n v="0"/>
    <n v="0"/>
    <n v="-8"/>
    <d v="1899-12-30T00:00:00"/>
    <m/>
    <x v="1"/>
    <m/>
    <x v="1"/>
    <x v="1"/>
    <x v="1"/>
    <n v="0"/>
    <n v="0"/>
    <n v="0"/>
    <n v="0"/>
    <m/>
    <m/>
    <m/>
    <x v="1"/>
    <m/>
    <m/>
    <m/>
    <m/>
    <s v="L"/>
    <m/>
    <s v="OC"/>
    <m/>
    <m/>
    <m/>
    <s v="15-0517-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L"/>
    <m/>
    <s v="OC"/>
    <m/>
    <n v="1751220"/>
    <n v="1751224"/>
    <s v="15-0517-00-569500-0-E"/>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9496-0-E"/>
    <m/>
    <n v="1776218"/>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9496-0-E"/>
    <m/>
    <n v="1776218"/>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0"/>
    <n v="0"/>
    <n v="0"/>
    <n v="0"/>
    <n v="0"/>
    <n v="0"/>
    <d v="1899-12-30T00:00:00"/>
    <m/>
    <x v="1"/>
    <m/>
    <x v="1"/>
    <x v="1"/>
    <x v="1"/>
    <n v="0"/>
    <n v="0"/>
    <n v="0"/>
    <n v="0"/>
    <m/>
    <m/>
    <m/>
    <x v="1"/>
    <m/>
    <m/>
    <m/>
    <m/>
    <s v="L"/>
    <s v="NORMAL"/>
    <s v="OC"/>
    <m/>
    <s v="15-0517-00-569496-0-E"/>
    <m/>
    <n v="1776218"/>
    <m/>
    <m/>
  </r>
  <r>
    <x v="0"/>
    <x v="91"/>
    <x v="0"/>
    <s v="COTIZACION"/>
    <m/>
    <m/>
    <s v="CO42-CRISTHIAN VILLEGAS"/>
    <x v="21"/>
    <e v="#N/A"/>
    <x v="5"/>
    <x v="11"/>
    <x v="88"/>
    <m/>
    <m/>
    <x v="90"/>
    <m/>
    <x v="91"/>
    <m/>
    <x v="1"/>
    <x v="1"/>
    <x v="11"/>
    <x v="2"/>
    <x v="0"/>
    <x v="11"/>
    <x v="4"/>
    <x v="31"/>
    <x v="33"/>
    <x v="1"/>
    <x v="1"/>
    <x v="16"/>
    <x v="17"/>
    <x v="13"/>
    <m/>
    <x v="7"/>
    <x v="6"/>
    <x v="7"/>
    <x v="7"/>
    <x v="7"/>
    <m/>
    <x v="7"/>
    <x v="1"/>
    <x v="7"/>
    <x v="0"/>
    <m/>
    <x v="4"/>
    <m/>
    <x v="6"/>
    <x v="1"/>
    <s v="COLQUIRI"/>
    <m/>
    <m/>
    <x v="91"/>
    <n v="0"/>
    <n v="0"/>
    <x v="1"/>
    <x v="1"/>
    <x v="3"/>
    <n v="0"/>
    <x v="3"/>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0D6816-9DF5-4503-8F6D-8EC939185FEB}" name="TablaDinámica1" cacheId="83"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988">
        <item m="1" x="92"/>
        <item m="1" x="839"/>
        <item m="1" x="657"/>
        <item m="1" x="629"/>
        <item m="1" x="549"/>
        <item m="1" x="535"/>
        <item m="1" x="522"/>
        <item m="1" x="957"/>
        <item m="1" x="476"/>
        <item m="1" x="692"/>
        <item m="1" x="942"/>
        <item m="1" x="616"/>
        <item m="1" x="856"/>
        <item m="1" x="367"/>
        <item m="1" x="602"/>
        <item m="1" x="684"/>
        <item m="1" x="809"/>
        <item m="1" x="216"/>
        <item m="1" x="453"/>
        <item m="1" x="667"/>
        <item m="1" x="791"/>
        <item m="1" x="922"/>
        <item m="1" x="121"/>
        <item m="1" x="203"/>
        <item m="1" x="435"/>
        <item m="1" x="774"/>
        <item m="1" x="903"/>
        <item m="1" x="110"/>
        <item m="1" x="287"/>
        <item m="1" x="416"/>
        <item m="1" x="536"/>
        <item m="1" x="637"/>
        <item m="1" x="755"/>
        <item m="1" x="884"/>
        <item m="1" x="99"/>
        <item m="1" x="523"/>
        <item m="1" x="623"/>
        <item m="1" x="739"/>
        <item m="1" x="867"/>
        <item m="1" x="982"/>
        <item m="1" x="170"/>
        <item m="1" x="259"/>
        <item m="1" x="377"/>
        <item m="1" x="508"/>
        <item m="1" x="609"/>
        <item m="1" x="721"/>
        <item m="1" x="847"/>
        <item m="1" x="970"/>
        <item m="1" x="158"/>
        <item m="1" x="358"/>
        <item m="1" x="583"/>
        <item m="1" x="135"/>
        <item m="1" x="222"/>
        <item m="1" x="322"/>
        <item m="1" x="390"/>
        <item m="1" x="570"/>
        <item m="1" x="676"/>
        <item m="1" x="733"/>
        <item m="1" x="798"/>
        <item m="1" x="860"/>
        <item m="1" x="371"/>
        <item m="1" x="443"/>
        <item m="1" x="503"/>
        <item m="1" x="556"/>
        <item m="1" x="606"/>
        <item m="1" x="660"/>
        <item m="1" x="718"/>
        <item m="1" x="781"/>
        <item m="1" x="842"/>
        <item m="1" x="911"/>
        <item m="1" x="113"/>
        <item m="1" x="154"/>
        <item m="1" x="196"/>
        <item m="1" x="243"/>
        <item m="1" x="292"/>
        <item m="1" x="352"/>
        <item m="1" x="424"/>
        <item m="1" x="488"/>
        <item m="1" x="542"/>
        <item m="1" x="592"/>
        <item m="1" x="646"/>
        <item m="1" x="703"/>
        <item m="1" x="763"/>
        <item m="1" x="827"/>
        <item m="1" x="892"/>
        <item m="1" x="953"/>
        <item m="1" x="103"/>
        <item m="1" x="143"/>
        <item m="1" x="185"/>
        <item m="1" x="231"/>
        <item m="1" x="278"/>
        <item m="1" x="335"/>
        <item m="1" x="406"/>
        <item m="1" x="473"/>
        <item m="1" x="529"/>
        <item m="1" x="580"/>
        <item m="1" x="631"/>
        <item m="1" x="688"/>
        <item m="1" x="747"/>
        <item m="1" x="812"/>
        <item m="1" x="875"/>
        <item m="1" x="939"/>
        <item m="1" x="986"/>
        <item m="1" x="132"/>
        <item m="1" x="175"/>
        <item m="1" x="218"/>
        <item m="1" x="266"/>
        <item m="1" x="319"/>
        <item m="1" x="387"/>
        <item m="1" x="457"/>
        <item m="1" x="515"/>
        <item m="1" x="567"/>
        <item m="1" x="618"/>
        <item m="1" x="671"/>
        <item m="1" x="730"/>
        <item m="1" x="795"/>
        <item m="1" x="857"/>
        <item m="1" x="925"/>
        <item m="1" x="975"/>
        <item m="1" x="123"/>
        <item m="1" x="165"/>
        <item m="1" x="206"/>
        <item m="1" x="254"/>
        <item m="1" x="305"/>
        <item m="1" x="368"/>
        <item m="1" x="439"/>
        <item m="1" x="500"/>
        <item m="1" x="553"/>
        <item m="1" x="603"/>
        <item m="1" x="655"/>
        <item m="1" x="715"/>
        <item m="1" x="778"/>
        <item m="1" x="840"/>
        <item m="1" x="907"/>
        <item m="1" x="963"/>
        <item m="1" x="112"/>
        <item m="1" x="153"/>
        <item m="1" x="194"/>
        <item m="1" x="242"/>
        <item m="1" x="291"/>
        <item m="1" x="351"/>
        <item m="1" x="421"/>
        <item m="1" x="486"/>
        <item m="1" x="540"/>
        <item m="1" x="591"/>
        <item m="1" x="641"/>
        <item m="1" x="701"/>
        <item m="1" x="761"/>
        <item m="1" x="826"/>
        <item m="1" x="890"/>
        <item m="1" x="952"/>
        <item m="1" x="102"/>
        <item m="1" x="142"/>
        <item m="1" x="183"/>
        <item m="1" x="230"/>
        <item m="1" x="277"/>
        <item m="1" x="334"/>
        <item m="1" x="403"/>
        <item m="1" x="472"/>
        <item m="1" x="527"/>
        <item m="1" x="578"/>
        <item m="1" x="627"/>
        <item m="1" x="686"/>
        <item m="1" x="745"/>
        <item m="1" x="811"/>
        <item m="1" x="873"/>
        <item m="1" x="938"/>
        <item m="1" x="985"/>
        <item m="1" x="131"/>
        <item m="1" x="151"/>
        <item m="1" x="173"/>
        <item m="1" x="193"/>
        <item m="1" x="217"/>
        <item m="1" x="241"/>
        <item m="1" x="639"/>
        <item m="1" x="699"/>
        <item m="1" x="728"/>
        <item x="91"/>
        <item m="1" x="339"/>
        <item m="1" x="615"/>
        <item m="1" x="120"/>
        <item m="1" x="109"/>
        <item m="1" x="969"/>
        <item m="1" x="601"/>
        <item m="1" x="643"/>
        <item m="1" x="441"/>
        <item m="1" x="141"/>
        <item m="1" x="736"/>
        <item m="1" x="808"/>
        <item m="1" x="397"/>
        <item m="1" x="927"/>
        <item m="1" x="265"/>
        <item m="1" x="290"/>
        <item m="1" x="317"/>
        <item m="1" x="348"/>
        <item m="1" x="383"/>
        <item m="1" x="419"/>
        <item m="1" x="454"/>
        <item m="1" x="483"/>
        <item m="1" x="512"/>
        <item m="1" x="538"/>
        <item m="1" x="564"/>
        <item m="1" x="588"/>
        <item m="1" x="613"/>
        <item m="1" x="668"/>
        <item m="1" x="759"/>
        <item m="1" x="792"/>
        <item m="1" x="824"/>
        <item m="1" x="854"/>
        <item m="1" x="888"/>
        <item m="1" x="923"/>
        <item m="1" x="950"/>
        <item m="1" x="974"/>
        <item m="1" x="101"/>
        <item m="1" x="122"/>
        <item m="1" x="140"/>
        <item m="1" x="162"/>
        <item m="1" x="182"/>
        <item m="1" x="205"/>
        <item m="1" x="229"/>
        <item m="1" x="253"/>
        <item m="1" x="276"/>
        <item m="1" x="304"/>
        <item m="1" x="331"/>
        <item m="1" x="365"/>
        <item m="1" x="401"/>
        <item m="1" x="437"/>
        <item m="1" x="468"/>
        <item m="1" x="302"/>
        <item m="1" x="497"/>
        <item m="1" x="525"/>
        <item m="1" x="551"/>
        <item m="1" x="575"/>
        <item m="1" x="599"/>
        <item m="1" x="625"/>
        <item m="1" x="653"/>
        <item m="1" x="682"/>
        <item m="1" x="712"/>
        <item m="1" x="742"/>
        <item m="1" x="775"/>
        <item m="1" x="806"/>
        <item m="1" x="550"/>
        <item m="1" x="333"/>
        <item m="1" x="837"/>
        <item m="1" x="870"/>
        <item m="1" x="904"/>
        <item m="1" x="935"/>
        <item m="1" x="962"/>
        <item m="1" x="984"/>
        <item m="1" x="111"/>
        <item m="1" x="129"/>
        <item m="1" x="150"/>
        <item m="1" x="172"/>
        <item m="1" x="191"/>
        <item m="1" x="214"/>
        <item m="1" x="239"/>
        <item m="1" x="263"/>
        <item m="1" x="288"/>
        <item m="1" x="315"/>
        <item m="1" x="346"/>
        <item m="1" x="381"/>
        <item m="1" x="417"/>
        <item m="1" x="451"/>
        <item m="1" x="482"/>
        <item m="1" x="511"/>
        <item m="1" x="537"/>
        <item m="1" x="561"/>
        <item m="1" x="587"/>
        <item m="1" x="612"/>
        <item m="1" x="638"/>
        <item m="1" x="665"/>
        <item m="1" x="697"/>
        <item m="1" x="726"/>
        <item m="1" x="757"/>
        <item m="1" x="789"/>
        <item m="1" x="822"/>
        <item m="1" x="852"/>
        <item m="1" x="886"/>
        <item m="1" x="920"/>
        <item m="1" x="949"/>
        <item m="1" x="973"/>
        <item m="1" x="100"/>
        <item m="1" x="119"/>
        <item m="1" x="163"/>
        <item m="1" x="174"/>
        <item m="1" x="470"/>
        <item m="1" x="139"/>
        <item m="1" x="161"/>
        <item m="1" x="181"/>
        <item m="1" x="202"/>
        <item m="1" x="226"/>
        <item m="1" x="250"/>
        <item m="1" x="273"/>
        <item m="1" x="300"/>
        <item m="1" x="328"/>
        <item m="1" x="362"/>
        <item m="1" x="398"/>
        <item m="1" x="433"/>
        <item m="1" x="466"/>
        <item m="1" x="496"/>
        <item m="1" x="524"/>
        <item m="1" x="548"/>
        <item m="1" x="574"/>
        <item m="1" x="598"/>
        <item m="1" x="624"/>
        <item m="1" x="652"/>
        <item m="1" x="680"/>
        <item m="1" x="710"/>
        <item m="1" x="740"/>
        <item m="1" x="771"/>
        <item m="1" x="805"/>
        <item m="1" x="835"/>
        <item m="1" x="868"/>
        <item m="1" x="901"/>
        <item m="1" x="933"/>
        <item m="1" x="961"/>
        <item m="1" x="983"/>
        <item m="1" x="108"/>
        <item m="1" x="128"/>
        <item m="1" x="149"/>
        <item m="1" x="171"/>
        <item m="1" x="190"/>
        <item m="1" x="213"/>
        <item m="1" x="237"/>
        <item m="1" x="261"/>
        <item m="1" x="285"/>
        <item m="1" x="313"/>
        <item m="1" x="344"/>
        <item m="1" x="379"/>
        <item m="1" x="414"/>
        <item m="1" x="449"/>
        <item m="1" x="481"/>
        <item m="1" x="510"/>
        <item m="1" x="534"/>
        <item m="1" x="560"/>
        <item m="1" x="586"/>
        <item m="1" x="611"/>
        <item m="1" x="636"/>
        <item m="1" x="664"/>
        <item m="1" x="695"/>
        <item m="1" x="723"/>
        <item m="1" x="753"/>
        <item m="1" x="786"/>
        <item m="1" x="819"/>
        <item m="1" x="849"/>
        <item m="1" x="882"/>
        <item m="1" x="917"/>
        <item m="1" x="947"/>
        <item m="1" x="971"/>
        <item m="1" x="96"/>
        <item m="1" x="117"/>
        <item m="1" x="137"/>
        <item m="1" x="159"/>
        <item m="1" x="179"/>
        <item m="1" x="234"/>
        <item m="1" x="200"/>
        <item m="1" x="224"/>
        <item m="1" x="247"/>
        <item m="1" x="270"/>
        <item m="1" x="297"/>
        <item m="1" x="326"/>
        <item m="1" x="359"/>
        <item m="1" x="394"/>
        <item m="1" x="430"/>
        <item m="1" x="463"/>
        <item m="1" x="494"/>
        <item m="1" x="520"/>
        <item m="1" x="546"/>
        <item m="1" x="572"/>
        <item m="1" x="596"/>
        <item m="1" x="622"/>
        <item m="1" x="650"/>
        <item m="1" x="678"/>
        <item m="1" x="708"/>
        <item m="1" x="735"/>
        <item m="1" x="768"/>
        <item m="1" x="802"/>
        <item m="1" x="832"/>
        <item m="1" x="864"/>
        <item m="1" x="898"/>
        <item m="1" x="931"/>
        <item m="1" x="959"/>
        <item m="1" x="979"/>
        <item m="1" x="106"/>
        <item m="1" x="126"/>
        <item m="1" x="147"/>
        <item m="1" x="168"/>
        <item m="1" x="188"/>
        <item m="1" x="211"/>
        <item m="1" x="235"/>
        <item m="1" x="257"/>
        <item m="1" x="281"/>
        <item m="1" x="309"/>
        <item m="1" x="340"/>
        <item m="1" x="374"/>
        <item m="1" x="410"/>
        <item m="1" x="445"/>
        <item m="1" x="477"/>
        <item m="1" x="505"/>
        <item m="1" x="532"/>
        <item m="1" x="558"/>
        <item m="1" x="584"/>
        <item m="1" x="608"/>
        <item m="1" x="634"/>
        <item m="1" x="662"/>
        <item m="1" x="693"/>
        <item m="1" x="720"/>
        <item m="1" x="750"/>
        <item m="1" x="783"/>
        <item m="1" x="816"/>
        <item m="1" x="845"/>
        <item m="1" x="879"/>
        <item m="1" x="914"/>
        <item m="1" x="944"/>
        <item m="1" x="967"/>
        <item m="1" x="95"/>
        <item m="1" x="116"/>
        <item m="1" x="136"/>
        <item m="1" x="157"/>
        <item m="1" x="178"/>
        <item m="1" x="199"/>
        <item m="1" x="223"/>
        <item m="1" x="246"/>
        <item m="1" x="269"/>
        <item m="1" x="295"/>
        <item m="1" x="324"/>
        <item m="1" x="356"/>
        <item m="1" x="392"/>
        <item m="1" x="428"/>
        <item m="1" x="461"/>
        <item m="1" x="491"/>
        <item m="1" x="518"/>
        <item m="1" x="545"/>
        <item m="1" x="571"/>
        <item m="1" x="595"/>
        <item m="1" x="621"/>
        <item m="1" x="649"/>
        <item m="1" x="677"/>
        <item m="1" x="706"/>
        <item m="1" x="734"/>
        <item m="1" x="766"/>
        <item m="1" x="799"/>
        <item m="1" x="830"/>
        <item m="1" x="861"/>
        <item m="1" x="895"/>
        <item m="1" x="929"/>
        <item m="1" x="943"/>
        <item m="1" x="956"/>
        <item m="1" x="965"/>
        <item m="1" x="977"/>
        <item m="1" x="94"/>
        <item m="1" x="105"/>
        <item m="1" x="115"/>
        <item m="1" x="125"/>
        <item m="1" x="134"/>
        <item m="1" x="590"/>
        <item m="1" x="145"/>
        <item m="1" x="156"/>
        <item m="1" x="167"/>
        <item m="1" x="177"/>
        <item m="1" x="187"/>
        <item m="1" x="198"/>
        <item m="1" x="210"/>
        <item m="1" x="221"/>
        <item m="1" x="233"/>
        <item m="1" x="245"/>
        <item m="1" x="256"/>
        <item m="1" x="268"/>
        <item m="1" x="280"/>
        <item m="1" x="294"/>
        <item m="1" x="307"/>
        <item m="1" x="321"/>
        <item m="1" x="337"/>
        <item m="1" x="354"/>
        <item m="1" x="372"/>
        <item m="1" x="389"/>
        <item m="1" x="408"/>
        <item m="1" x="426"/>
        <item m="1" x="444"/>
        <item m="1" x="460"/>
        <item m="1" x="475"/>
        <item m="1" x="490"/>
        <item m="1" x="504"/>
        <item m="1" x="517"/>
        <item m="1" x="531"/>
        <item m="1" x="544"/>
        <item m="1" x="557"/>
        <item m="1" x="569"/>
        <item m="1" x="582"/>
        <item m="1" x="594"/>
        <item m="1" x="607"/>
        <item m="1" x="620"/>
        <item m="1" x="633"/>
        <item m="1" x="648"/>
        <item m="1" x="661"/>
        <item m="1" x="675"/>
        <item m="1" x="690"/>
        <item m="1" x="705"/>
        <item m="1" x="719"/>
        <item m="1" x="732"/>
        <item m="1" x="749"/>
        <item m="1" x="765"/>
        <item m="1" x="782"/>
        <item m="1" x="797"/>
        <item m="1" x="814"/>
        <item m="1" x="829"/>
        <item m="1" x="843"/>
        <item m="1" x="859"/>
        <item m="1" x="674"/>
        <item m="1" x="563"/>
        <item m="1" x="913"/>
        <item m="1" x="877"/>
        <item m="1" x="894"/>
        <item m="1" x="912"/>
        <item m="1" x="928"/>
        <item m="1" x="941"/>
        <item m="1" x="955"/>
        <item m="1" x="964"/>
        <item m="1" x="976"/>
        <item m="1" x="93"/>
        <item m="1" x="104"/>
        <item m="1" x="114"/>
        <item m="1" x="124"/>
        <item m="1" x="133"/>
        <item m="1" x="144"/>
        <item m="1" x="155"/>
        <item m="1" x="166"/>
        <item m="1" x="176"/>
        <item m="1" x="186"/>
        <item m="1" x="772"/>
        <item m="1" x="691"/>
        <item m="1" x="209"/>
        <item m="1" x="197"/>
        <item m="1" x="208"/>
        <item m="1" x="219"/>
        <item m="1" x="232"/>
        <item m="1" x="244"/>
        <item m="1" x="255"/>
        <item m="1" x="267"/>
        <item m="1" x="279"/>
        <item m="1" x="293"/>
        <item m="1" x="306"/>
        <item m="1" x="320"/>
        <item m="1" x="336"/>
        <item m="1" x="353"/>
        <item m="1" x="370"/>
        <item m="1" x="388"/>
        <item m="1" x="407"/>
        <item m="1" x="425"/>
        <item m="1" x="442"/>
        <item m="1" x="458"/>
        <item m="1" x="474"/>
        <item m="1" x="489"/>
        <item m="1" x="502"/>
        <item m="1" x="516"/>
        <item m="1" x="530"/>
        <item m="1" x="543"/>
        <item m="1" x="555"/>
        <item m="1" x="568"/>
        <item m="1" x="581"/>
        <item m="1" x="593"/>
        <item m="1" x="605"/>
        <item m="1" x="619"/>
        <item m="1" x="632"/>
        <item m="1" x="647"/>
        <item m="1" x="659"/>
        <item m="1" x="152"/>
        <item m="1" x="459"/>
        <item m="1" x="672"/>
        <item m="1" x="689"/>
        <item m="1" x="704"/>
        <item m="1" x="717"/>
        <item m="1" x="731"/>
        <item m="1" x="748"/>
        <item m="1" x="764"/>
        <item m="1" x="780"/>
        <item m="1" x="796"/>
        <item m="1" x="813"/>
        <item m="1" x="828"/>
        <item m="1" x="841"/>
        <item m="1" x="146"/>
        <item m="1" x="909"/>
        <item m="1" x="980"/>
        <item m="1" x="891"/>
        <item m="1" x="164"/>
        <item m="1" x="507"/>
        <item m="1" x="908"/>
        <item m="1" x="673"/>
        <item m="1" x="576"/>
        <item m="1" x="207"/>
        <item m="1" x="874"/>
        <item m="1" x="966"/>
        <item m="1" x="707"/>
        <item m="1" x="220"/>
        <item m="1" x="423"/>
        <item m="1" x="405"/>
        <item m="1" x="98"/>
        <item m="1" x="562"/>
        <item m="1" x="350"/>
        <item m="1" x="954"/>
        <item m="1" x="858"/>
        <item m="1" x="876"/>
        <item m="1" x="910"/>
        <item m="1" x="926"/>
        <item m="1" x="940"/>
        <item m="1" x="369"/>
        <item m="1" x="386"/>
        <item m="1" x="404"/>
        <item m="1" x="440"/>
        <item m="1" x="456"/>
        <item m="1" x="893"/>
        <item m="1" x="514"/>
        <item m="1" x="528"/>
        <item m="1" x="541"/>
        <item m="1" x="554"/>
        <item m="1" x="566"/>
        <item m="1" x="604"/>
        <item m="1" x="617"/>
        <item m="1" x="644"/>
        <item m="1" x="385"/>
        <item m="1" x="487"/>
        <item m="1" x="501"/>
        <item m="1" x="579"/>
        <item m="1" x="687"/>
        <item m="1" x="628"/>
        <item m="1" x="642"/>
        <item m="1" x="656"/>
        <item m="1" x="670"/>
        <item m="1" x="702"/>
        <item m="1" x="716"/>
        <item m="1" x="729"/>
        <item m="1" x="552"/>
        <item m="1" x="645"/>
        <item m="1" x="455"/>
        <item m="1" x="762"/>
        <item m="1" x="746"/>
        <item m="1" x="485"/>
        <item m="1" x="499"/>
        <item m="1" x="526"/>
        <item m="1" x="539"/>
        <item m="1" x="513"/>
        <item m="1" x="577"/>
        <item m="1" x="600"/>
        <item m="1" x="614"/>
        <item m="1" x="626"/>
        <item m="1" x="630"/>
        <item m="1" x="471"/>
        <item m="1" x="669"/>
        <item m="1" x="794"/>
        <item m="1" x="760"/>
        <item m="1" x="640"/>
        <item m="1" x="654"/>
        <item m="1" x="779"/>
        <item m="1" x="195"/>
        <item m="1" x="589"/>
        <item m="1" x="685"/>
        <item m="1" x="700"/>
        <item m="1" x="714"/>
        <item m="1" x="318"/>
        <item m="1" x="810"/>
        <item m="1" x="332"/>
        <item m="1" x="825"/>
        <item m="1" x="658"/>
        <item m="1" x="855"/>
        <item m="1" x="384"/>
        <item m="1" x="872"/>
        <item m="1" x="906"/>
        <item m="1" x="438"/>
        <item m="1" x="366"/>
        <item m="1" x="420"/>
        <item m="1" x="184"/>
        <item m="1" x="349"/>
        <item m="1" x="422"/>
        <item m="1" x="744"/>
        <item m="1" x="777"/>
        <item m="1" x="793"/>
        <item m="1" x="838"/>
        <item m="1" x="402"/>
        <item m="1" x="565"/>
        <item m="1" x="924"/>
        <item m="1" x="492"/>
        <item m="1" x="889"/>
        <item m="1" x="951"/>
        <item m="1" x="484"/>
        <item m="1" x="498"/>
        <item m="1" x="192"/>
        <item m="1" x="469"/>
        <item m="1" x="215"/>
        <item m="1" x="683"/>
        <item m="1" x="228"/>
        <item m="1" x="698"/>
        <item m="1" x="240"/>
        <item m="1" x="713"/>
        <item m="1" x="252"/>
        <item m="1" x="275"/>
        <item m="1" x="758"/>
        <item m="1" x="204"/>
        <item m="1" x="727"/>
        <item m="1" x="666"/>
        <item m="1" x="264"/>
        <item m="1" x="743"/>
        <item m="1" x="289"/>
        <item m="1" x="776"/>
        <item m="1" x="303"/>
        <item m="1" x="790"/>
        <item m="1" x="823"/>
        <item m="1" x="347"/>
        <item m="1" x="853"/>
        <item m="1" x="936"/>
        <item m="1" x="467"/>
        <item m="1" x="871"/>
        <item m="1" x="400"/>
        <item m="1" x="887"/>
        <item m="1" x="418"/>
        <item m="1" x="905"/>
        <item m="1" x="807"/>
        <item m="1" x="382"/>
        <item m="1" x="436"/>
        <item m="1" x="921"/>
        <item m="1" x="452"/>
        <item m="1" x="238"/>
        <item m="1" x="696"/>
        <item m="1" x="364"/>
        <item m="1" x="227"/>
        <item m="1" x="251"/>
        <item m="1" x="725"/>
        <item m="1" x="711"/>
        <item m="1" x="330"/>
        <item m="1" x="262"/>
        <item m="1" x="316"/>
        <item m="1" x="286"/>
        <item m="1" x="773"/>
        <item m="1" x="345"/>
        <item m="1" x="836"/>
        <item m="1" x="363"/>
        <item m="1" x="741"/>
        <item m="1" x="274"/>
        <item m="1" x="756"/>
        <item m="1" x="681"/>
        <item m="1" x="380"/>
        <item m="1" x="869"/>
        <item m="1" x="399"/>
        <item m="1" x="885"/>
        <item m="1" x="415"/>
        <item m="1" x="434"/>
        <item m="1" x="450"/>
        <item m="1" x="301"/>
        <item m="1" x="788"/>
        <item m="1" x="314"/>
        <item m="1" x="329"/>
        <item m="1" x="821"/>
        <item m="1" x="934"/>
        <item m="1" x="851"/>
        <item m="1" x="902"/>
        <item m="1" x="919"/>
        <item m="1" x="249"/>
        <item m="1" x="260"/>
        <item m="1" x="272"/>
        <item m="1" x="754"/>
        <item m="1" x="284"/>
        <item m="1" x="327"/>
        <item m="1" x="378"/>
        <item m="1" x="804"/>
        <item m="1" x="820"/>
        <item m="1" x="343"/>
        <item m="1" x="724"/>
        <item m="1" x="770"/>
        <item m="1" x="448"/>
        <item m="1" x="738"/>
        <item m="1" x="299"/>
        <item m="1" x="834"/>
        <item m="1" x="850"/>
        <item m="1" x="866"/>
        <item m="1" x="396"/>
        <item m="1" x="883"/>
        <item m="1" x="432"/>
        <item m="1" x="480"/>
        <item m="1" x="495"/>
        <item m="1" x="787"/>
        <item m="1" x="361"/>
        <item m="1" x="413"/>
        <item m="1" x="900"/>
        <item m="1" x="918"/>
        <item m="1" x="465"/>
        <item m="1" x="960"/>
        <item m="1" x="972"/>
        <item m="1" x="509"/>
        <item m="1" x="981"/>
        <item m="1" x="521"/>
        <item m="1" x="97"/>
        <item m="1" x="533"/>
        <item m="1" x="107"/>
        <item m="1" x="547"/>
        <item m="1" x="118"/>
        <item m="1" x="127"/>
        <item m="1" x="585"/>
        <item m="1" x="148"/>
        <item m="1" x="597"/>
        <item m="1" x="160"/>
        <item m="1" x="610"/>
        <item m="1" x="948"/>
        <item m="1" x="559"/>
        <item m="1" x="180"/>
        <item m="1" x="189"/>
        <item m="1" x="651"/>
        <item m="1" x="201"/>
        <item m="1" x="663"/>
        <item m="1" x="212"/>
        <item m="1" x="679"/>
        <item m="1" x="225"/>
        <item m="1" x="694"/>
        <item m="1" x="236"/>
        <item m="1" x="709"/>
        <item m="1" x="248"/>
        <item m="1" x="722"/>
        <item m="1" x="258"/>
        <item m="1" x="737"/>
        <item m="1" x="635"/>
        <item m="1" x="937"/>
        <item m="1" x="138"/>
        <item m="1" x="752"/>
        <item m="1" x="283"/>
        <item m="1" x="769"/>
        <item m="1" x="298"/>
        <item m="1" x="785"/>
        <item m="1" x="311"/>
        <item m="1" x="803"/>
        <item m="1" x="818"/>
        <item m="1" x="342"/>
        <item m="1" x="360"/>
        <item m="1" x="848"/>
        <item m="1" x="376"/>
        <item m="1" x="899"/>
        <item m="1" x="916"/>
        <item m="1" x="447"/>
        <item m="1" x="932"/>
        <item m="1" x="464"/>
        <item m="1" x="282"/>
        <item m="1" x="767"/>
        <item m="1" x="784"/>
        <item m="1" x="801"/>
        <item m="1" x="325"/>
        <item m="1" x="817"/>
        <item m="1" x="341"/>
        <item m="1" x="312"/>
        <item m="1" x="271"/>
        <item m="1" x="833"/>
        <item m="1" x="865"/>
        <item m="1" x="395"/>
        <item m="1" x="881"/>
        <item m="1" x="412"/>
        <item m="1" x="431"/>
        <item m="1" x="946"/>
        <item m="1" x="751"/>
        <item m="1" x="296"/>
        <item m="1" x="310"/>
        <item m="1" x="375"/>
        <item m="1" x="573"/>
        <item m="1" x="169"/>
        <item m="1" x="357"/>
        <item m="1" x="393"/>
        <item m="1" x="880"/>
        <item m="1" x="411"/>
        <item m="1" x="429"/>
        <item m="1" x="863"/>
        <item m="1" x="897"/>
        <item m="1" x="915"/>
        <item m="1" x="446"/>
        <item m="1" x="930"/>
        <item m="1" x="462"/>
        <item m="1" x="945"/>
        <item m="1" x="478"/>
        <item m="1" x="958"/>
        <item m="1" x="493"/>
        <item m="1" x="968"/>
        <item m="1" x="506"/>
        <item m="1" x="978"/>
        <item m="1" x="519"/>
        <item m="1" x="308"/>
        <item m="1" x="800"/>
        <item m="1" x="323"/>
        <item m="1" x="815"/>
        <item m="1" x="338"/>
        <item m="1" x="846"/>
        <item m="1" x="844"/>
        <item m="1" x="862"/>
        <item m="1" x="373"/>
        <item m="1" x="355"/>
        <item m="1" x="878"/>
        <item m="1" x="391"/>
        <item m="1" x="409"/>
        <item m="1" x="427"/>
        <item m="1" x="896"/>
        <item m="1" x="479"/>
        <item m="1" x="831"/>
        <item m="1" x="130"/>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71">
        <item m="1" x="1495"/>
        <item m="1" x="1500"/>
        <item m="1" x="1645"/>
        <item m="1" x="152"/>
        <item m="1" x="1299"/>
        <item m="1" x="1704"/>
        <item m="1" x="264"/>
        <item m="1" x="1321"/>
        <item m="1" x="1768"/>
        <item m="1" x="556"/>
        <item m="1" x="1241"/>
        <item m="1" x="1522"/>
        <item m="1" x="834"/>
        <item m="1" x="403"/>
        <item m="1" x="501"/>
        <item m="1" x="323"/>
        <item m="1" x="1039"/>
        <item m="1" x="1134"/>
        <item m="1" x="1103"/>
        <item m="1" x="1528"/>
        <item m="1" x="247"/>
        <item m="1" x="1518"/>
        <item m="1" x="935"/>
        <item m="1" x="1293"/>
        <item m="1" x="1274"/>
        <item m="1" x="1385"/>
        <item m="1" x="169"/>
        <item m="1" x="1706"/>
        <item m="1" x="1362"/>
        <item m="1" x="920"/>
        <item m="1" x="1344"/>
        <item m="1" x="111"/>
        <item m="1" x="1544"/>
        <item m="1" x="103"/>
        <item m="1" x="104"/>
        <item m="1" x="105"/>
        <item m="1" x="974"/>
        <item m="1" x="1026"/>
        <item m="1" x="450"/>
        <item m="1" x="822"/>
        <item m="1" x="892"/>
        <item m="1" x="437"/>
        <item m="1" x="93"/>
        <item m="1" x="1696"/>
        <item m="1" x="1168"/>
        <item m="1" x="621"/>
        <item m="1" x="563"/>
        <item m="1" x="1564"/>
        <item m="1" x="184"/>
        <item m="1" x="1769"/>
        <item m="1" x="274"/>
        <item m="1" x="196"/>
        <item m="1" x="1007"/>
        <item m="1" x="291"/>
        <item m="1" x="1388"/>
        <item m="1" x="153"/>
        <item m="1" x="1141"/>
        <item m="1" x="1537"/>
        <item m="1" x="158"/>
        <item m="1" x="955"/>
        <item m="1" x="144"/>
        <item m="1" x="1753"/>
        <item m="1" x="816"/>
        <item m="1" x="145"/>
        <item m="1" x="886"/>
        <item m="1" x="260"/>
        <item m="1" x="1511"/>
        <item m="1" x="525"/>
        <item m="1" x="344"/>
        <item m="1" x="796"/>
        <item m="1" x="1387"/>
        <item m="1" x="334"/>
        <item m="1" x="185"/>
        <item m="1" x="743"/>
        <item m="1" x="985"/>
        <item m="1" x="520"/>
        <item m="1" x="1628"/>
        <item m="1" x="831"/>
        <item m="1" x="1533"/>
        <item m="1" x="849"/>
        <item m="1" x="177"/>
        <item m="1" x="1156"/>
        <item m="1" x="1579"/>
        <item m="1" x="1639"/>
        <item m="1" x="629"/>
        <item m="1" x="487"/>
        <item m="1" x="1714"/>
        <item m="1" x="909"/>
        <item m="1" x="522"/>
        <item m="1" x="1629"/>
        <item m="1" x="1072"/>
        <item m="1" x="1386"/>
        <item m="1" x="263"/>
        <item m="1" x="1523"/>
        <item m="1" x="200"/>
        <item m="1" x="1106"/>
        <item m="1" x="1621"/>
        <item m="1" x="860"/>
        <item m="1" x="1286"/>
        <item m="1" x="1292"/>
        <item m="1" x="662"/>
        <item m="1" x="1348"/>
        <item m="1" x="942"/>
        <item m="1" x="1453"/>
        <item m="1" x="510"/>
        <item m="1" x="1494"/>
        <item m="1" x="1719"/>
        <item m="1" x="528"/>
        <item m="1" x="929"/>
        <item m="1" x="1458"/>
        <item m="1" x="1766"/>
        <item m="1" x="369"/>
        <item m="1" x="149"/>
        <item m="1" x="683"/>
        <item m="1" x="622"/>
        <item m="1" x="476"/>
        <item m="1" x="897"/>
        <item m="1" x="349"/>
        <item m="1" x="1021"/>
        <item m="1" x="713"/>
        <item m="1" x="388"/>
        <item m="1" x="663"/>
        <item m="1" x="1349"/>
        <item m="1" x="1566"/>
        <item m="1" x="1219"/>
        <item m="1" x="472"/>
        <item m="1" x="1379"/>
        <item m="1" x="530"/>
        <item m="1" x="1315"/>
        <item m="1" x="1095"/>
        <item m="1" x="1157"/>
        <item m="1" x="1658"/>
        <item m="1" x="362"/>
        <item m="1" x="1250"/>
        <item m="1" x="1209"/>
        <item m="1" x="1127"/>
        <item m="1" x="248"/>
        <item m="1" x="807"/>
        <item m="1" x="1417"/>
        <item m="1" x="1071"/>
        <item m="1" x="1529"/>
        <item m="1" x="1180"/>
        <item m="1" x="1743"/>
        <item m="1" x="666"/>
        <item m="1" x="141"/>
        <item m="1" x="1635"/>
        <item m="1" x="205"/>
        <item m="1" x="316"/>
        <item m="1" x="109"/>
        <item m="1" x="1762"/>
        <item m="1" x="1382"/>
        <item m="1" x="987"/>
        <item m="1" x="1391"/>
        <item m="1" x="596"/>
        <item m="1" x="96"/>
        <item m="1" x="765"/>
        <item m="1" x="1049"/>
        <item m="1" x="1646"/>
        <item m="1" x="1693"/>
        <item m="1" x="1012"/>
        <item m="1" x="1060"/>
        <item m="1" x="1630"/>
        <item m="1" x="182"/>
        <item m="1" x="750"/>
        <item m="1" x="1089"/>
        <item m="1" x="1381"/>
        <item m="1" x="997"/>
        <item m="1" x="611"/>
        <item m="1" x="1257"/>
        <item m="1" x="400"/>
        <item m="1" x="442"/>
        <item m="1" x="313"/>
        <item m="1" x="456"/>
        <item m="1" x="1509"/>
        <item m="1" x="199"/>
        <item m="1" x="508"/>
        <item m="1" x="1188"/>
        <item m="1" x="1580"/>
        <item m="1" x="502"/>
        <item m="1" x="600"/>
        <item m="1" x="1101"/>
        <item m="1" x="1554"/>
        <item m="1" x="1499"/>
        <item m="1" x="1668"/>
        <item m="1" x="734"/>
        <item m="1" x="677"/>
        <item m="1" x="821"/>
        <item m="1" x="1727"/>
        <item m="1" x="314"/>
        <item m="1" x="1700"/>
        <item m="1" x="1469"/>
        <item m="1" x="1298"/>
        <item m="1" x="854"/>
        <item m="1" x="439"/>
        <item m="1" x="1208"/>
        <item m="1" x="864"/>
        <item m="1" x="1008"/>
        <item m="1" x="241"/>
        <item m="1" x="1178"/>
        <item m="1" x="332"/>
        <item m="1" x="742"/>
        <item m="1" x="1271"/>
        <item m="1" x="1502"/>
        <item m="1" x="1664"/>
        <item m="1" x="275"/>
        <item m="1" x="374"/>
        <item m="1" x="1731"/>
        <item m="1" x="1454"/>
        <item m="1" x="1602"/>
        <item m="1" x="619"/>
        <item m="1" x="1744"/>
        <item m="1" x="1756"/>
        <item m="1" x="336"/>
        <item m="1" x="1318"/>
        <item m="1" x="1031"/>
        <item m="1" x="505"/>
        <item m="1" x="438"/>
        <item m="1" x="1032"/>
        <item m="1" x="1634"/>
        <item m="1" x="253"/>
        <item m="1" x="131"/>
        <item m="1" x="328"/>
        <item m="1" x="1020"/>
        <item m="1" x="1512"/>
        <item m="1" x="161"/>
        <item m="1" x="875"/>
        <item m="1" x="249"/>
        <item m="1" x="517"/>
        <item m="1" x="1598"/>
        <item m="1" x="1521"/>
        <item m="1" x="980"/>
        <item m="1" x="762"/>
        <item m="1" x="1591"/>
        <item m="1" x="1218"/>
        <item m="1" x="1303"/>
        <item m="1" x="1162"/>
        <item m="1" x="240"/>
        <item m="1" x="217"/>
        <item m="1" x="171"/>
        <item m="1" x="867"/>
        <item m="1" x="701"/>
        <item m="1" x="815"/>
        <item m="1" x="1498"/>
        <item m="1" x="1122"/>
        <item m="1" x="223"/>
        <item m="1" x="469"/>
        <item m="1" x="957"/>
        <item m="1" x="1737"/>
        <item m="1" x="324"/>
        <item m="1" x="767"/>
        <item m="1" x="443"/>
        <item m="1" x="1287"/>
        <item m="1" x="1160"/>
        <item m="1" x="266"/>
        <item m="1" x="1659"/>
        <item m="1" x="759"/>
        <item m="1" x="190"/>
        <item m="1" x="1567"/>
        <item m="1" x="1361"/>
        <item m="1" x="1366"/>
        <item m="1" x="116"/>
        <item m="1" x="1367"/>
        <item m="1" x="975"/>
        <item m="1" x="97"/>
        <item m="1" x="710"/>
        <item m="1" x="792"/>
        <item m="1" x="1707"/>
        <item m="1" x="511"/>
        <item m="1" x="571"/>
        <item m="1" x="1372"/>
        <item m="1" x="1111"/>
        <item m="1" x="1232"/>
        <item m="1" x="1243"/>
        <item m="1" x="1011"/>
        <item m="1" x="1694"/>
        <item m="1" x="740"/>
        <item m="1" x="764"/>
        <item m="1" x="604"/>
        <item m="1" x="1451"/>
        <item m="1" x="1224"/>
        <item m="1" x="1283"/>
        <item m="1" x="1144"/>
        <item m="1" x="705"/>
        <item m="1" x="477"/>
        <item m="1" x="1749"/>
        <item m="1" x="1409"/>
        <item m="1" x="1455"/>
        <item m="1" x="123"/>
        <item m="1" x="1047"/>
        <item m="1" x="836"/>
        <item m="1" x="1240"/>
        <item m="1" x="1709"/>
        <item m="1" x="1270"/>
        <item m="1" x="905"/>
        <item m="1" x="1688"/>
        <item m="1" x="703"/>
        <item m="1" x="850"/>
        <item m="1" x="1307"/>
        <item m="1" x="216"/>
        <item m="1" x="1190"/>
        <item m="1" x="1428"/>
        <item m="1" x="1169"/>
        <item m="1" x="1610"/>
        <item m="1" x="1596"/>
        <item m="1" x="521"/>
        <item m="1" x="548"/>
        <item m="1" x="222"/>
        <item m="1" x="1423"/>
        <item m="1" x="164"/>
        <item m="1" x="1557"/>
        <item m="1" x="1146"/>
        <item m="1" x="1535"/>
        <item m="1" x="1083"/>
        <item m="1" x="305"/>
        <item m="1" x="992"/>
        <item m="1" x="1371"/>
        <item m="1" x="565"/>
        <item m="1" x="1377"/>
        <item m="1" x="518"/>
        <item m="1" x="449"/>
        <item m="1" x="844"/>
        <item m="1" x="1196"/>
        <item m="1" x="1532"/>
        <item m="1" x="1421"/>
        <item m="1" x="979"/>
        <item m="1" x="1037"/>
        <item m="1" x="135"/>
        <item m="1" x="1736"/>
        <item m="1" x="948"/>
        <item m="1" x="1752"/>
        <item m="1" x="1461"/>
        <item m="1" x="192"/>
        <item m="1" x="671"/>
        <item m="1" x="531"/>
        <item m="1" x="1254"/>
        <item m="1" x="122"/>
        <item m="1" x="92"/>
        <item m="1" x="1613"/>
        <item m="1" x="606"/>
        <item m="1" x="142"/>
        <item m="1" x="1073"/>
        <item m="1" x="597"/>
        <item m="1" x="949"/>
        <item m="1" x="1430"/>
        <item m="1" x="720"/>
        <item m="1" x="1389"/>
        <item m="1" x="1202"/>
        <item m="1" x="1115"/>
        <item m="1" x="473"/>
        <item m="1" x="1352"/>
        <item m="1" x="866"/>
        <item m="1" x="1733"/>
        <item m="1" x="603"/>
        <item m="1" x="1129"/>
        <item m="1" x="160"/>
        <item m="1" x="1718"/>
        <item m="1" x="779"/>
        <item m="1" x="1229"/>
        <item m="1" x="736"/>
        <item m="1" x="468"/>
        <item m="1" x="787"/>
        <item m="1" x="861"/>
        <item m="1" x="1530"/>
        <item m="1" x="1147"/>
        <item m="1" x="1210"/>
        <item m="1" x="1013"/>
        <item m="1" x="537"/>
        <item m="1" x="774"/>
        <item m="1" x="268"/>
        <item m="1" x="638"/>
        <item m="1" x="714"/>
        <item m="1" x="1222"/>
        <item m="1" x="1570"/>
        <item m="1" x="404"/>
        <item m="1" x="1763"/>
        <item m="1" x="120"/>
        <item m="1" x="389"/>
        <item m="1" x="785"/>
        <item m="1" x="998"/>
        <item m="1" x="999"/>
        <item m="1" x="575"/>
        <item m="1" x="401"/>
        <item m="1" x="649"/>
        <item m="1" x="812"/>
        <item m="1" x="813"/>
        <item m="1" x="547"/>
        <item m="1" x="382"/>
        <item m="1" x="1572"/>
        <item m="1" x="1599"/>
        <item m="1" x="1565"/>
        <item m="1" x="1715"/>
        <item m="1" x="576"/>
        <item m="1" x="580"/>
        <item m="1" x="265"/>
        <item m="1" x="1488"/>
        <item m="1" x="725"/>
        <item m="1" x="411"/>
        <item m="1" x="212"/>
        <item m="1" x="586"/>
        <item m="1" x="282"/>
        <item m="1" x="1085"/>
        <item m="1" x="715"/>
        <item m="1" x="363"/>
        <item m="1" x="383"/>
        <item m="1" x="1607"/>
        <item m="1" x="1383"/>
        <item m="1" x="986"/>
        <item m="1" x="226"/>
        <item m="1" x="1128"/>
        <item m="1" x="582"/>
        <item m="1" x="1094"/>
        <item m="1" x="491"/>
        <item m="1" x="1046"/>
        <item m="1" x="1712"/>
        <item m="1" x="1496"/>
        <item m="1" x="503"/>
        <item m="1" x="478"/>
        <item m="1" x="1124"/>
        <item m="1" x="654"/>
        <item m="1" x="1562"/>
        <item m="1" x="232"/>
        <item m="1" x="129"/>
        <item m="1" x="939"/>
        <item m="1" x="302"/>
        <item m="1" x="1067"/>
        <item m="1" x="1576"/>
        <item m="1" x="1578"/>
        <item m="1" x="378"/>
        <item m="1" x="183"/>
        <item m="1" x="652"/>
        <item m="1" x="188"/>
        <item m="1" x="343"/>
        <item m="1" x="393"/>
        <item m="1" x="1140"/>
        <item m="1" x="721"/>
        <item m="1" x="760"/>
        <item m="1" x="1215"/>
        <item m="1" x="1420"/>
        <item m="1" x="628"/>
        <item m="1" x="950"/>
        <item m="1" x="113"/>
        <item m="1" x="1685"/>
        <item m="1" x="281"/>
        <item m="1" x="1185"/>
        <item m="1" x="157"/>
        <item m="1" x="1439"/>
        <item m="1" x="1033"/>
        <item m="1" x="273"/>
        <item m="1" x="634"/>
        <item m="1" x="1343"/>
        <item m="1" x="1590"/>
        <item m="1" x="984"/>
        <item m="1" x="716"/>
        <item m="1" x="367"/>
        <item m="1" x="1539"/>
        <item m="1" x="1225"/>
        <item m="1" x="432"/>
        <item m="1" x="1152"/>
        <item m="1" x="1223"/>
        <item m="1" x="1720"/>
        <item m="1" x="224"/>
        <item m="1" x="911"/>
        <item m="1" x="932"/>
        <item m="1" x="1748"/>
        <item m="1" x="1485"/>
        <item m="1" x="901"/>
        <item m="1" x="1204"/>
        <item m="1" x="258"/>
        <item m="1" x="1611"/>
        <item m="1" x="879"/>
        <item m="1" x="1078"/>
        <item m="1" x="644"/>
        <item m="1" x="1471"/>
        <item m="1" x="1139"/>
        <item m="1" x="254"/>
        <item m="1" x="1211"/>
        <item m="1" x="1754"/>
        <item m="1" x="1289"/>
        <item m="1" x="1082"/>
        <item m="1" x="590"/>
        <item m="1" x="498"/>
        <item m="1" x="376"/>
        <item m="1" x="669"/>
        <item m="1" x="1513"/>
        <item m="1" x="1053"/>
        <item m="1" x="463"/>
        <item m="1" x="1338"/>
        <item m="1" x="458"/>
        <item m="1" x="417"/>
        <item m="1" x="315"/>
        <item m="1" x="1437"/>
        <item m="1" x="1686"/>
        <item m="1" x="146"/>
        <item m="1" x="325"/>
        <item m="1" x="299"/>
        <item m="1" x="489"/>
        <item m="1" x="1711"/>
        <item m="1" x="1380"/>
        <item m="1" x="708"/>
        <item m="1" x="1480"/>
        <item m="1" x="544"/>
        <item m="1" x="1746"/>
        <item m="1" x="691"/>
        <item m="1" x="1460"/>
        <item m="1" x="143"/>
        <item m="1" x="1035"/>
        <item m="1" x="1407"/>
        <item m="1" x="110"/>
        <item m="1" x="1555"/>
        <item m="1" x="162"/>
        <item m="1" x="1729"/>
        <item m="1" x="1135"/>
        <item m="1" x="1121"/>
        <item m="1" x="479"/>
        <item m="1" x="261"/>
        <item m="1" x="568"/>
        <item m="1" x="1266"/>
        <item m="1" x="1077"/>
        <item m="1" x="1467"/>
        <item m="1" x="610"/>
        <item m="1" x="1097"/>
        <item m="1" x="995"/>
        <item m="1" x="1597"/>
        <item m="1" x="338"/>
        <item m="1" x="1708"/>
        <item m="1" x="1657"/>
        <item m="1" x="827"/>
        <item m="1" x="102"/>
        <item m="1" x="425"/>
        <item m="1" x="331"/>
        <item m="1" x="271"/>
        <item m="1" x="616"/>
        <item m="1" x="1726"/>
        <item m="1" x="1716"/>
        <item m="1" x="239"/>
        <item m="1" x="1102"/>
        <item m="1" x="1395"/>
        <item m="1" x="1313"/>
        <item m="1" x="1520"/>
        <item m="1" x="1137"/>
        <item m="1" x="542"/>
        <item m="1" x="672"/>
        <item m="1" x="134"/>
        <item m="1" x="1551"/>
        <item m="1" x="1117"/>
        <item m="1" x="1661"/>
        <item m="1" x="191"/>
        <item m="1" x="448"/>
        <item m="1" x="1408"/>
        <item m="1" x="820"/>
        <item m="1" x="885"/>
        <item m="1" x="971"/>
        <item m="1" x="1542"/>
        <item m="1" x="1256"/>
        <item m="1" x="1588"/>
        <item m="1" x="1300"/>
        <item m="1" x="758"/>
        <item m="1" x="923"/>
        <item m="1" x="945"/>
        <item m="1" x="1253"/>
        <item m="1" x="967"/>
        <item m="1" x="1337"/>
        <item m="1" x="189"/>
        <item m="1" x="1698"/>
        <item m="1" x="555"/>
        <item m="1" x="1104"/>
        <item m="1" x="289"/>
        <item m="1" x="1363"/>
        <item m="1" x="969"/>
        <item m="1" x="1531"/>
        <item m="1" x="405"/>
        <item m="1" x="559"/>
        <item m="1" x="783"/>
        <item m="1" x="516"/>
        <item m="1" x="1514"/>
        <item m="1" x="1354"/>
        <item m="1" x="1150"/>
        <item m="1" x="894"/>
        <item m="1" x="972"/>
        <item m="1" x="402"/>
        <item m="1" x="1296"/>
        <item m="1" x="824"/>
        <item m="1" x="612"/>
        <item m="1" x="1524"/>
        <item m="1" x="392"/>
        <item m="1" x="132"/>
        <item m="1" x="560"/>
        <item m="1" x="1627"/>
        <item m="1" x="288"/>
        <item m="1" x="916"/>
        <item m="1" x="1347"/>
        <item m="1" x="1176"/>
        <item m="1" x="1359"/>
        <item m="1" x="1028"/>
        <item m="1" x="640"/>
        <item m="1" x="655"/>
        <item m="1" x="1470"/>
        <item m="1" x="661"/>
        <item m="1" x="913"/>
        <item m="1" x="494"/>
        <item m="1" x="1483"/>
        <item m="1" x="1314"/>
        <item m="1" x="1051"/>
        <item m="1" x="375"/>
        <item m="1" x="724"/>
        <item m="1" x="1527"/>
        <item m="1" x="917"/>
        <item m="1" x="990"/>
        <item m="1" x="1581"/>
        <item m="1" x="958"/>
        <item m="1" x="424"/>
        <item m="1" x="356"/>
        <item m="1" x="1647"/>
        <item m="1" x="983"/>
        <item m="1" x="847"/>
        <item m="1" x="1644"/>
        <item m="1" x="1681"/>
        <item m="1" x="908"/>
        <item m="1" x="482"/>
        <item m="1" x="1543"/>
        <item m="1" x="377"/>
        <item m="1" x="697"/>
        <item m="1" x="193"/>
        <item m="1" x="532"/>
        <item m="1" x="902"/>
        <item m="1" x="699"/>
        <item m="1" x="1330"/>
        <item m="1" x="1730"/>
        <item m="1" x="1603"/>
        <item m="1" x="1608"/>
        <item m="1" x="1374"/>
        <item m="1" x="973"/>
        <item m="1" x="327"/>
        <item m="1" x="704"/>
        <item m="1" x="1043"/>
        <item m="1" x="871"/>
        <item m="1" x="460"/>
        <item m="1" x="1262"/>
        <item m="1" x="781"/>
        <item m="1" x="1612"/>
        <item m="1" x="287"/>
        <item m="1" x="693"/>
        <item m="1" x="1734"/>
        <item m="1" x="1751"/>
        <item m="1" x="1057"/>
        <item m="1" x="676"/>
        <item m="1" x="1335"/>
        <item m="1" x="228"/>
        <item m="1" x="689"/>
        <item m="1" x="1267"/>
        <item m="1" x="1503"/>
        <item m="1" x="1166"/>
        <item m="1" x="496"/>
        <item m="1" x="1433"/>
        <item m="1" x="339"/>
        <item m="1" x="1170"/>
        <item m="1" x="538"/>
        <item m="1" x="1415"/>
        <item m="1" x="138"/>
        <item m="1" x="526"/>
        <item m="1" x="877"/>
        <item m="1" x="1070"/>
        <item m="1" x="154"/>
        <item m="1" x="1350"/>
        <item m="1" x="451"/>
        <item m="1" x="1251"/>
        <item m="1" x="1365"/>
        <item m="1" x="1142"/>
        <item m="1" x="598"/>
        <item m="1" x="1027"/>
        <item m="1" x="803"/>
        <item m="1" x="119"/>
        <item m="1" x="797"/>
        <item m="1" x="977"/>
        <item m="1" x="461"/>
        <item m="1" x="229"/>
        <item m="1" x="1068"/>
        <item m="1" x="279"/>
        <item m="1" x="321"/>
        <item m="1" x="1755"/>
        <item m="1" x="910"/>
        <item m="1" x="1334"/>
        <item m="1" x="209"/>
        <item m="1" x="1575"/>
        <item m="1" x="1278"/>
        <item m="1" x="172"/>
        <item m="1" x="423"/>
        <item m="1" x="719"/>
        <item m="1" x="441"/>
        <item m="1" x="475"/>
        <item m="1" x="1192"/>
        <item m="1" x="1356"/>
        <item m="1" x="1741"/>
        <item m="1" x="645"/>
        <item m="1" x="1636"/>
        <item m="1" x="865"/>
        <item m="1" x="533"/>
        <item m="1" x="1059"/>
        <item m="1" x="1339"/>
        <item m="1" x="557"/>
        <item m="1" x="1017"/>
        <item m="1" x="1233"/>
        <item m="1" x="284"/>
        <item m="1" x="1609"/>
        <item m="1" x="1099"/>
        <item m="1" x="570"/>
        <item m="1" x="1516"/>
        <item m="1" x="895"/>
        <item m="1" x="1573"/>
        <item m="1" x="213"/>
        <item m="1" x="1024"/>
        <item m="1" x="1199"/>
        <item m="1" x="1585"/>
        <item m="1" x="370"/>
        <item m="1" x="1642"/>
        <item m="1" x="318"/>
        <item m="1" x="1593"/>
        <item m="1" x="1088"/>
        <item m="1" x="1662"/>
        <item m="1" x="480"/>
        <item m="1" x="1165"/>
        <item m="1" x="1014"/>
        <item m="1" x="364"/>
        <item m="1" x="430"/>
        <item m="1" x="1622"/>
        <item m="1" x="1695"/>
        <item m="1" x="1034"/>
        <item m="1" x="768"/>
        <item m="1" x="427"/>
        <item m="1" x="1692"/>
        <item m="1" x="1087"/>
        <item m="1" x="133"/>
        <item m="1" x="747"/>
        <item m="1" x="396"/>
        <item m="1" x="1342"/>
        <item m="1" x="817"/>
        <item m="1" x="845"/>
        <item m="1" x="898"/>
        <item m="1" x="1660"/>
        <item m="1" x="1268"/>
        <item m="1" x="462"/>
        <item m="1" x="408"/>
        <item m="1" x="483"/>
        <item m="1" x="1263"/>
        <item m="1" x="262"/>
        <item m="1" x="1029"/>
        <item m="1" x="1648"/>
        <item m="1" x="1474"/>
        <item m="1" x="1739"/>
        <item m="1" x="342"/>
        <item m="1" x="387"/>
        <item m="1" x="615"/>
        <item m="1" x="561"/>
        <item m="1" x="1092"/>
        <item m="1" x="1100"/>
        <item m="1" x="357"/>
        <item m="1" x="99"/>
        <item m="1" x="1010"/>
        <item m="1" x="1472"/>
        <item m="1" x="1116"/>
        <item m="1" x="94"/>
        <item m="1" x="1264"/>
        <item m="1" x="1265"/>
        <item m="1" x="445"/>
        <item m="1" x="298"/>
        <item m="1" x="210"/>
        <item m="1" x="888"/>
        <item m="1" x="485"/>
        <item m="1" x="1291"/>
        <item m="1" x="1674"/>
        <item m="1" x="1429"/>
        <item m="1" x="874"/>
        <item m="1" x="1504"/>
        <item m="1" x="115"/>
        <item m="1" x="124"/>
        <item m="1" x="345"/>
        <item m="1" x="636"/>
        <item m="1" x="1058"/>
        <item m="1" x="326"/>
        <item m="1" x="1721"/>
        <item m="1" x="896"/>
        <item m="1" x="227"/>
        <item m="1" x="1173"/>
        <item m="1" x="961"/>
        <item m="1" x="1553"/>
        <item m="1" x="964"/>
        <item m="1" x="201"/>
        <item m="1" x="419"/>
        <item m="1" x="763"/>
        <item m="1" x="620"/>
        <item m="1" x="352"/>
        <item m="1" x="605"/>
        <item m="1" x="486"/>
        <item m="1" x="1220"/>
        <item m="1" x="553"/>
        <item m="1" x="1561"/>
        <item m="1" x="859"/>
        <item m="1" x="1216"/>
        <item m="1" x="474"/>
        <item m="1" x="121"/>
        <item m="1" x="1355"/>
        <item m="1" x="452"/>
        <item m="1" x="1396"/>
        <item m="1" x="276"/>
        <item m="1" x="1351"/>
        <item m="1" x="1206"/>
        <item m="1" x="1740"/>
        <item m="1" x="499"/>
        <item m="1" x="250"/>
        <item m="1" x="1626"/>
        <item m="1" x="436"/>
        <item m="1" x="1723"/>
        <item m="1" x="956"/>
        <item m="1" x="678"/>
        <item m="1" x="594"/>
        <item m="1" x="607"/>
        <item m="1" x="1108"/>
        <item m="1" x="139"/>
        <item m="1" x="1200"/>
        <item m="1" x="1324"/>
        <item m="1" x="1181"/>
        <item m="1" x="953"/>
        <item m="1" x="1171"/>
        <item m="1" x="679"/>
        <item m="1" x="1725"/>
        <item m="1" x="723"/>
        <item m="1" x="1713"/>
        <item m="1" x="1438"/>
        <item m="1" x="1760"/>
        <item m="1" x="156"/>
        <item m="1" x="1044"/>
        <item m="1" x="283"/>
        <item m="1" x="278"/>
        <item m="1" x="1457"/>
        <item m="1" x="1239"/>
        <item m="1" x="292"/>
        <item m="1" x="1400"/>
        <item m="1" x="925"/>
        <item m="1" x="207"/>
        <item m="1" x="665"/>
        <item m="1" x="658"/>
        <item m="1" x="1323"/>
        <item m="1" x="965"/>
        <item m="1" x="351"/>
        <item m="1" x="1221"/>
        <item m="1" x="930"/>
        <item m="1" x="869"/>
        <item m="1" x="1640"/>
        <item m="1" x="1167"/>
        <item m="1" x="805"/>
        <item m="1" x="1444"/>
        <item m="1" x="727"/>
        <item m="1" x="230"/>
        <item m="1" x="551"/>
        <item m="1" x="361"/>
        <item m="1" x="1687"/>
        <item m="1" x="732"/>
        <item m="1" x="963"/>
        <item m="1" x="1705"/>
        <item m="1" x="317"/>
        <item m="1" x="137"/>
        <item m="1" x="1360"/>
        <item m="1" x="1304"/>
        <item m="1" x="811"/>
        <item m="1" x="1191"/>
        <item m="1" x="1510"/>
        <item m="1" x="384"/>
        <item m="1" x="1650"/>
        <item m="1" x="355"/>
        <item m="1" x="1652"/>
        <item m="1" x="1003"/>
        <item m="1" x="1614"/>
        <item m="1" x="814"/>
        <item m="1" x="1401"/>
        <item m="1" x="206"/>
        <item m="1" x="340"/>
        <item m="1" x="613"/>
        <item m="1" x="591"/>
        <item m="1" x="100"/>
        <item m="1" x="255"/>
        <item m="1" x="588"/>
        <item m="1" x="1410"/>
        <item m="1" x="1563"/>
        <item m="1" x="1341"/>
        <item m="1" x="1245"/>
        <item m="1" x="856"/>
        <item m="1" x="914"/>
        <item m="1" x="1505"/>
        <item m="1" x="1186"/>
        <item m="1" x="148"/>
        <item m="1" x="842"/>
        <item m="1" x="959"/>
        <item m="1" x="1369"/>
        <item m="1" x="933"/>
        <item m="1" x="128"/>
        <item m="1" x="1525"/>
        <item m="1" x="98"/>
        <item m="1" x="1683"/>
        <item m="1" x="194"/>
        <item m="1" x="794"/>
        <item m="1" x="1269"/>
        <item m="1" x="412"/>
        <item m="1" x="409"/>
        <item m="1" x="454"/>
        <item m="1" x="1065"/>
        <item m="1" x="1148"/>
        <item m="1" x="1320"/>
        <item m="1" x="277"/>
        <item m="1" x="1595"/>
        <item m="1" x="1456"/>
        <item m="1" x="978"/>
        <item m="1" x="614"/>
        <item m="1" x="1207"/>
        <item m="1" x="569"/>
        <item m="1" x="1605"/>
        <item m="1" x="650"/>
        <item m="1" x="306"/>
        <item m="1" x="1558"/>
        <item m="1" x="608"/>
        <item m="1" x="455"/>
        <item m="1" x="397"/>
        <item m="1" x="470"/>
        <item m="1" x="1090"/>
        <item m="1" x="319"/>
        <item m="1" x="1434"/>
        <item m="1" x="1486"/>
        <item m="1" x="353"/>
        <item m="1" x="1019"/>
        <item m="1" x="394"/>
        <item m="1" x="868"/>
        <item m="1" x="900"/>
        <item m="1" x="653"/>
        <item m="1" x="1023"/>
        <item m="1" x="1000"/>
        <item m="1" x="1556"/>
        <item m="1" x="1638"/>
        <item m="1" x="303"/>
        <item m="1" x="1497"/>
        <item m="1" x="1651"/>
        <item m="1" x="806"/>
        <item m="1" x="453"/>
        <item m="1" x="996"/>
        <item m="1" x="784"/>
        <item m="1" x="936"/>
        <item m="1" x="208"/>
        <item m="1" x="348"/>
        <item m="1" x="1322"/>
        <item m="1" x="1594"/>
        <item m="1" x="108"/>
        <item m="1" x="882"/>
        <item m="1" x="398"/>
        <item m="1" x="970"/>
        <item m="1" x="1710"/>
        <item m="1" x="218"/>
        <item m="1" x="1402"/>
        <item m="1" x="1492"/>
        <item m="1" x="592"/>
        <item m="1" x="962"/>
        <item m="1" x="320"/>
        <item m="1" x="244"/>
        <item m="1" x="308"/>
        <item m="1" x="1701"/>
        <item m="1" x="1182"/>
        <item m="1" x="1259"/>
        <item m="1" x="1606"/>
        <item m="1" x="1677"/>
        <item m="1" x="535"/>
        <item m="1" x="873"/>
        <item m="1" x="587"/>
        <item m="1" x="500"/>
        <item m="1" x="435"/>
        <item m="1" x="777"/>
        <item m="1" x="166"/>
        <item m="1" x="938"/>
        <item m="1" x="843"/>
        <item m="1" x="1143"/>
        <item m="1" x="1446"/>
        <item m="1" x="1540"/>
        <item m="1" x="285"/>
        <item m="1" x="635"/>
        <item m="1" x="1450"/>
        <item m="1" x="150"/>
        <item m="1" x="912"/>
        <item m="1" x="140"/>
        <item m="1" x="1091"/>
        <item m="1" x="1009"/>
        <item m="1" x="151"/>
        <item m="1" x="1187"/>
        <item m="1" x="1682"/>
        <item m="1" x="641"/>
        <item m="1" x="1030"/>
        <item m="1" x="1161"/>
        <item m="1" x="1001"/>
        <item m="1" x="481"/>
        <item m="1" x="529"/>
        <item m="1" x="1489"/>
        <item m="1" x="465"/>
        <item m="1" x="219"/>
        <item m="1" x="954"/>
        <item m="1" x="1615"/>
        <item m="1" x="686"/>
        <item m="1" x="609"/>
        <item m="1" x="550"/>
        <item m="1" x="1062"/>
        <item m="1" x="1281"/>
        <item m="1" x="429"/>
        <item m="1" x="637"/>
        <item m="1" x="680"/>
        <item m="1" x="1653"/>
        <item m="1" x="837"/>
        <item m="1" x="385"/>
        <item m="1" x="365"/>
        <item m="1" x="918"/>
        <item m="1" x="1213"/>
        <item m="1" x="1637"/>
        <item m="1" x="259"/>
        <item m="1" x="399"/>
        <item m="1" x="1552"/>
        <item m="1" x="595"/>
        <item m="1" x="1473"/>
        <item m="1" x="413"/>
        <item m="1" x="101"/>
        <item m="1" x="651"/>
        <item m="1" x="639"/>
        <item m="1" x="839"/>
        <item m="1" x="646"/>
        <item m="1" x="127"/>
        <item m="1" x="309"/>
        <item m="1" x="1440"/>
        <item m="1" x="440"/>
        <item m="1" x="335"/>
        <item m="1" x="631"/>
        <item m="1" x="632"/>
        <item m="1" x="459"/>
        <item m="1" x="862"/>
        <item m="1" x="1093"/>
        <item m="1" x="1761"/>
        <item m="1" x="702"/>
        <item m="1" x="358"/>
        <item m="1" x="853"/>
        <item m="1" x="312"/>
        <item m="1" x="982"/>
        <item m="1" x="220"/>
        <item m="1" x="940"/>
        <item m="1" x="1175"/>
        <item m="1" x="835"/>
        <item m="1" x="1284"/>
        <item m="1" x="195"/>
        <item m="1" x="889"/>
        <item m="1" x="1373"/>
        <item m="1" x="366"/>
        <item m="1" x="310"/>
        <item m="1" x="1745"/>
        <item m="1" x="1452"/>
        <item m="1" x="257"/>
        <item m="1" x="687"/>
        <item m="1" x="994"/>
        <item m="1" x="112"/>
        <item m="1" x="1054"/>
        <item m="1" x="1534"/>
        <item m="1" x="1481"/>
        <item m="1" x="881"/>
        <item m="1" x="545"/>
        <item m="1" x="1384"/>
        <item m="1" x="707"/>
        <item m="1" x="890"/>
        <item m="1" x="170"/>
        <item m="1" x="1055"/>
        <item m="1" x="167"/>
        <item m="1" x="426"/>
        <item m="1" x="1459"/>
        <item m="1" x="694"/>
        <item m="1" x="1582"/>
        <item m="1" x="1443"/>
        <item m="1" x="780"/>
        <item m="1" x="1671"/>
        <item m="1" x="564"/>
        <item m="1" x="841"/>
        <item m="1" x="1273"/>
        <item m="1" x="1519"/>
        <item m="1" x="893"/>
        <item m="1" x="1357"/>
        <item m="1" x="667"/>
        <item m="1" x="354"/>
        <item m="1" x="506"/>
        <item m="1" x="168"/>
        <item m="1" x="1308"/>
        <item m="1" x="117"/>
        <item m="1" x="1747"/>
        <item m="1" x="1174"/>
        <item m="1" x="722"/>
        <item m="1" x="1197"/>
        <item m="1" x="1667"/>
        <item m="1" x="1643"/>
        <item m="1" x="1426"/>
        <item m="1" x="202"/>
        <item m="1" x="618"/>
        <item m="1" x="173"/>
        <item m="1" x="838"/>
        <item m="1" x="880"/>
        <item m="1" x="488"/>
        <item m="1" x="422"/>
        <item m="1" x="675"/>
        <item m="1" x="159"/>
        <item m="1" x="926"/>
        <item m="1" x="1405"/>
        <item m="1" x="1309"/>
        <item m="1" x="711"/>
        <item m="1" x="1183"/>
        <item m="1" x="380"/>
        <item m="1" x="828"/>
        <item m="1" x="130"/>
        <item m="1" x="786"/>
        <item m="1" x="733"/>
        <item m="1" x="941"/>
        <item m="1" x="1310"/>
        <item m="1" x="1548"/>
        <item m="1" x="515"/>
        <item m="1" x="793"/>
        <item m="1" x="428"/>
        <item m="1" x="554"/>
        <item m="1" x="848"/>
        <item m="1" x="1041"/>
        <item m="1" x="698"/>
        <item m="1" x="1559"/>
        <item m="1" x="1549"/>
        <item m="1" x="625"/>
        <item m="1" x="744"/>
        <item m="1" x="125"/>
        <item m="1" x="903"/>
        <item m="1" x="514"/>
        <item m="1" x="1205"/>
        <item m="1" x="804"/>
        <item m="1" x="333"/>
        <item m="1" x="214"/>
        <item m="1" x="1412"/>
        <item m="1" x="293"/>
        <item m="1" x="712"/>
        <item m="1" x="1477"/>
        <item m="1" x="1255"/>
        <item m="1" x="527"/>
        <item m="1" x="272"/>
        <item m="1" x="748"/>
        <item m="1" x="1076"/>
        <item m="1" x="1084"/>
        <item m="1" x="818"/>
        <item m="1" x="1620"/>
        <item m="1" x="589"/>
        <item m="1" x="778"/>
        <item m="1" x="709"/>
        <item m="1" x="934"/>
        <item m="1" x="1194"/>
        <item m="1" x="664"/>
        <item m="1" x="1670"/>
        <item m="1" x="1340"/>
        <item m="1" x="504"/>
        <item m="1" x="155"/>
        <item m="1" x="513"/>
        <item m="1" x="1195"/>
        <item m="1" x="685"/>
        <item m="1" x="766"/>
        <item m="1" x="490"/>
        <item m="1" x="1246"/>
        <item m="1" x="1105"/>
        <item m="1" x="826"/>
        <item m="1" x="690"/>
        <item m="1" x="1331"/>
        <item m="1" x="1074"/>
        <item m="1" x="944"/>
        <item m="1" x="1675"/>
        <item m="1" x="1109"/>
        <item m="1" x="753"/>
        <item m="1" x="1364"/>
        <item m="1" x="878"/>
        <item m="1" x="1699"/>
        <item m="1" x="947"/>
        <item m="1" x="1297"/>
        <item m="1" x="1742"/>
        <item m="1" x="574"/>
        <item m="1" x="1418"/>
        <item m="1" x="211"/>
        <item m="1" x="379"/>
        <item m="1" x="1571"/>
        <item m="1" x="833"/>
        <item m="1" x="1728"/>
        <item m="1" x="1022"/>
        <item x="91"/>
        <item m="1" x="1656"/>
        <item m="1" x="1569"/>
        <item m="1" x="523"/>
        <item m="1" x="770"/>
        <item m="1" x="800"/>
        <item m="1" x="1406"/>
        <item m="1" x="221"/>
        <item m="1" x="418"/>
        <item m="1" x="1673"/>
        <item m="1" x="1600"/>
        <item m="1" x="1765"/>
        <item m="1" x="696"/>
        <item m="1" x="1672"/>
        <item m="1" x="107"/>
        <item m="1" x="1056"/>
        <item m="1" x="350"/>
        <item m="1" x="630"/>
        <item m="1" x="1601"/>
        <item m="1" x="1069"/>
        <item m="1" x="464"/>
        <item m="1" x="863"/>
        <item m="1" x="1770"/>
        <item m="1" x="307"/>
        <item m="1" x="1398"/>
        <item m="1" x="891"/>
        <item m="1" x="296"/>
        <item m="1" x="1276"/>
        <item m="1" x="1617"/>
        <item m="1" x="1158"/>
        <item m="1" x="682"/>
        <item m="1" x="870"/>
        <item m="1" x="1663"/>
        <item m="1" x="1508"/>
        <item m="1" x="1586"/>
        <item m="1" x="381"/>
        <item m="1" x="1484"/>
        <item m="1" x="642"/>
        <item m="1" x="1669"/>
        <item m="1" x="1016"/>
        <item m="1" x="1002"/>
        <item m="1" x="1589"/>
        <item m="1" x="1767"/>
        <item m="1" x="294"/>
        <item m="1" x="1110"/>
        <item m="1" x="1260"/>
        <item m="1" x="808"/>
        <item m="1" x="1678"/>
        <item m="1" x="771"/>
        <item m="1" x="1050"/>
        <item m="1" x="549"/>
        <item m="1" x="931"/>
        <item m="1" x="372"/>
        <item m="1" x="1649"/>
        <item m="1" x="1368"/>
        <item m="1" x="495"/>
        <item m="1" x="421"/>
        <item m="1" x="1226"/>
        <item m="1" x="656"/>
        <item m="1" x="741"/>
        <item m="1" x="163"/>
        <item m="1" x="457"/>
        <item m="1" x="1064"/>
        <item m="1" x="509"/>
        <item m="1" x="395"/>
        <item m="1" x="670"/>
        <item m="1" x="1345"/>
        <item m="1" x="919"/>
        <item m="1" x="1061"/>
        <item m="1" x="1252"/>
        <item m="1" x="1305"/>
        <item m="1" x="322"/>
        <item m="1" x="627"/>
        <item m="1" x="1691"/>
        <item m="1" x="347"/>
        <item m="1" x="1163"/>
        <item m="1" x="1419"/>
        <item m="1" x="1131"/>
        <item m="1" x="1332"/>
        <item m="1" x="235"/>
        <item m="1" x="492"/>
        <item m="1" x="1279"/>
        <item m="1" x="601"/>
        <item m="1" x="1424"/>
        <item m="1" x="329"/>
        <item m="1" x="790"/>
        <item m="1" x="1482"/>
        <item m="1" x="467"/>
        <item m="1" x="540"/>
        <item m="1" x="700"/>
        <item m="1" x="1238"/>
        <item m="1" x="1468"/>
        <item m="1" x="147"/>
        <item m="1" x="1114"/>
        <item m="1" x="1478"/>
        <item m="1" x="1479"/>
        <item m="1" x="1244"/>
        <item m="1" x="1346"/>
        <item m="1" x="951"/>
        <item m="1" x="1164"/>
        <item m="1" x="1493"/>
        <item m="1" x="447"/>
        <item m="1" x="1378"/>
        <item m="1" x="1689"/>
        <item m="1" x="728"/>
        <item m="1" x="126"/>
        <item m="1" x="246"/>
        <item m="1" x="1757"/>
        <item m="1" x="799"/>
        <item m="1" x="1086"/>
        <item m="1" x="1392"/>
        <item m="1" x="1079"/>
        <item m="1" x="1697"/>
        <item m="1" x="976"/>
        <item m="1" x="1295"/>
        <item m="1" x="346"/>
        <item m="1" x="1619"/>
        <item m="1" x="1172"/>
        <item m="1" x="1370"/>
        <item m="1" x="735"/>
        <item m="1" x="1119"/>
        <item m="1" x="1120"/>
        <item m="1" x="252"/>
        <item m="1" x="197"/>
        <item m="1" x="1247"/>
        <item m="1" x="922"/>
        <item m="1" x="1623"/>
        <item m="1" x="577"/>
        <item m="1" x="755"/>
        <item m="1" x="633"/>
        <item m="1" x="756"/>
        <item m="1" x="1249"/>
        <item m="1" x="295"/>
        <item m="1" x="659"/>
        <item m="1" x="1463"/>
        <item m="1" x="1464"/>
        <item m="1" x="267"/>
        <item m="1" x="782"/>
        <item m="1" x="988"/>
        <item m="1" x="1326"/>
        <item m="1" x="1282"/>
        <item m="1" x="359"/>
        <item m="1" x="1149"/>
        <item m="1" x="1063"/>
        <item m="1" x="754"/>
        <item m="1" x="846"/>
        <item m="1" x="717"/>
        <item m="1" x="718"/>
        <item m="1" x="1750"/>
        <item m="1" x="341"/>
        <item m="1" x="165"/>
        <item m="1" x="746"/>
        <item m="1" x="1227"/>
        <item m="1" x="1006"/>
        <item m="1" x="1758"/>
        <item m="1" x="1066"/>
        <item m="1" x="927"/>
        <item m="1" x="749"/>
        <item m="1" x="584"/>
        <item m="1" x="1325"/>
        <item m="1" x="617"/>
        <item m="1" x="290"/>
        <item m="1" x="311"/>
        <item m="1" x="1583"/>
        <item m="1" x="1248"/>
        <item m="1" x="906"/>
        <item m="1" x="752"/>
        <item m="1" x="623"/>
        <item m="1" x="1625"/>
        <item m="1" x="819"/>
        <item m="1" x="242"/>
        <item m="1" x="245"/>
        <item m="1" x="1112"/>
        <item m="1" x="1155"/>
        <item m="1" x="1080"/>
        <item m="1" x="1624"/>
        <item m="1" x="673"/>
        <item m="1" x="921"/>
        <item m="1" x="1018"/>
        <item m="1" x="297"/>
        <item m="1" x="519"/>
        <item m="1" x="1447"/>
        <item m="1" x="855"/>
        <item m="1" x="1145"/>
        <item m="1" x="1435"/>
        <item m="1" x="114"/>
        <item m="1" x="731"/>
        <item m="1" x="573"/>
        <item m="1" x="433"/>
        <item m="1" x="178"/>
        <item m="1" x="136"/>
        <item m="1" x="406"/>
        <item m="1" x="1193"/>
        <item m="1" x="180"/>
        <item m="1" x="1680"/>
        <item m="1" x="1445"/>
        <item m="1" x="751"/>
        <item m="1" x="1290"/>
        <item m="1" x="593"/>
        <item m="1" x="371"/>
        <item m="1" x="179"/>
        <item m="1" x="1258"/>
        <item m="1" x="858"/>
        <item m="1" x="1353"/>
        <item m="1" x="1317"/>
        <item m="1" x="546"/>
        <item m="1" x="660"/>
        <item m="1" x="552"/>
        <item m="1" x="236"/>
        <item m="1" x="1319"/>
        <item m="1" x="993"/>
        <item m="1" x="1075"/>
        <item m="1" x="466"/>
        <item m="1" x="730"/>
        <item m="1" x="943"/>
        <item m="1" x="1153"/>
        <item m="1" x="1592"/>
        <item m="1" x="1679"/>
        <item m="1" x="1130"/>
        <item m="1" x="175"/>
        <item m="1" x="1476"/>
        <item m="1" x="1230"/>
        <item m="1" x="1475"/>
        <item m="1" x="1517"/>
        <item m="1" x="775"/>
        <item m="1" x="946"/>
        <item m="1" x="647"/>
        <item m="1" x="626"/>
        <item m="1" x="1312"/>
        <item m="1" x="968"/>
        <item m="1" x="507"/>
        <item m="1" x="434"/>
        <item m="1" x="1375"/>
        <item m="1" x="1125"/>
        <item m="1" x="706"/>
        <item m="1" x="1404"/>
        <item m="1" x="204"/>
        <item m="1" x="1655"/>
        <item m="1" x="1422"/>
        <item m="1" x="1328"/>
        <item m="1" x="1432"/>
        <item m="1" x="578"/>
        <item m="1" x="373"/>
        <item m="1" x="1096"/>
        <item m="1" x="536"/>
        <item m="1" x="1654"/>
        <item m="1" x="1431"/>
        <item m="1" x="269"/>
        <item m="1" x="1179"/>
        <item m="1" x="1393"/>
        <item m="1" x="1394"/>
        <item m="1" x="243"/>
        <item m="1" x="745"/>
        <item m="1" x="1462"/>
        <item m="1" x="789"/>
        <item m="1" x="1189"/>
        <item m="1" x="1641"/>
        <item m="1" x="304"/>
        <item m="1" x="1631"/>
        <item m="1" x="1138"/>
        <item m="1" x="1724"/>
        <item m="1" x="1316"/>
        <item m="1" x="1684"/>
        <item m="1" x="884"/>
        <item m="1" x="1465"/>
        <item m="1" x="773"/>
        <item m="1" x="1738"/>
        <item m="1" x="251"/>
        <item m="1" x="415"/>
        <item m="1" x="186"/>
        <item m="1" x="1228"/>
        <item m="1" x="1376"/>
        <item m="1" x="446"/>
        <item m="1" x="1177"/>
        <item m="1" x="1584"/>
        <item m="1" x="1301"/>
        <item m="1" x="581"/>
        <item m="1" x="1280"/>
        <item m="1" x="1759"/>
        <item m="1" x="1550"/>
        <item m="1" x="823"/>
        <item m="1" x="1411"/>
        <item m="1" x="566"/>
        <item m="1" x="1212"/>
        <item m="1" x="1198"/>
        <item m="1" x="1154"/>
        <item m="1" x="1506"/>
        <item m="1" x="1184"/>
        <item m="1" x="225"/>
        <item m="1" x="524"/>
        <item m="1" x="1358"/>
        <item m="1" x="1403"/>
        <item m="1" x="407"/>
        <item m="1" x="1491"/>
        <item m="1" x="1004"/>
        <item m="1" x="1390"/>
        <item m="1" x="966"/>
        <item m="1" x="876"/>
        <item m="1" x="1217"/>
        <item m="1" x="1005"/>
        <item m="1" x="1126"/>
        <item m="1" x="1414"/>
        <item m="1" x="757"/>
        <item m="1" x="681"/>
        <item m="1" x="1399"/>
        <item m="1" x="887"/>
        <item m="1" x="1123"/>
        <item m="1" x="1042"/>
        <item m="1" x="1490"/>
        <item m="1" x="360"/>
        <item m="1" x="1201"/>
        <item m="1" x="937"/>
        <item m="1" x="1329"/>
        <item m="1" x="431"/>
        <item m="1" x="1261"/>
        <item m="1" x="1545"/>
        <item m="1" x="991"/>
        <item m="1" x="1436"/>
        <item m="1" x="1275"/>
        <item m="1" x="1487"/>
        <item m="1" x="739"/>
        <item m="1" x="674"/>
        <item m="1" x="512"/>
        <item m="1" x="960"/>
        <item m="1" x="851"/>
        <item m="1" x="1536"/>
        <item m="1" x="1159"/>
        <item m="1" x="643"/>
        <item m="1" x="1560"/>
        <item m="1" x="1547"/>
        <item m="1" x="1237"/>
        <item m="1" x="215"/>
        <item m="1" x="738"/>
        <item m="1" x="1413"/>
        <item m="1" x="558"/>
        <item m="1" x="301"/>
        <item m="1" x="1288"/>
        <item m="1" x="825"/>
        <item m="1" x="776"/>
        <item m="1" x="810"/>
        <item m="1" x="1118"/>
        <item m="1" x="981"/>
        <item m="1" x="1676"/>
        <item m="1" x="1113"/>
        <item m="1" x="484"/>
        <item m="1" x="1526"/>
        <item m="1" x="1507"/>
        <item m="1" x="1311"/>
        <item m="1" x="106"/>
        <item m="1" x="534"/>
        <item m="1" x="830"/>
        <item m="1" x="1038"/>
        <item m="1" x="1702"/>
        <item m="1" x="1242"/>
        <item m="1" x="1045"/>
        <item m="1" x="203"/>
        <item m="1" x="802"/>
        <item m="1" x="386"/>
        <item m="1" x="300"/>
        <item m="1" x="543"/>
        <item m="1" x="1449"/>
        <item m="1" x="624"/>
        <item m="1" x="330"/>
        <item m="1" x="599"/>
        <item m="1" x="579"/>
        <item m="1" x="585"/>
        <item m="1" x="567"/>
        <item m="1" x="1234"/>
        <item m="1" x="1441"/>
        <item m="1" x="915"/>
        <item m="1" x="1025"/>
        <item m="1" x="1236"/>
        <item m="1" x="1442"/>
        <item m="1" x="726"/>
        <item m="1" x="1448"/>
        <item m="1" x="1040"/>
        <item m="1" x="256"/>
        <item m="1" x="729"/>
        <item m="1" x="772"/>
        <item m="1" x="1577"/>
        <item m="1" x="1306"/>
        <item m="1" x="1133"/>
        <item m="1" x="648"/>
        <item m="1" x="1302"/>
        <item m="1" x="1515"/>
        <item m="1" x="1735"/>
        <item m="1" x="118"/>
        <item m="1" x="1425"/>
        <item m="1" x="1052"/>
        <item m="1" x="493"/>
        <item m="1" x="1501"/>
        <item m="1" x="1277"/>
        <item m="1" x="795"/>
        <item m="1" x="1618"/>
        <item m="1" x="420"/>
        <item m="1" x="1336"/>
        <item m="1" x="1717"/>
        <item m="1" x="391"/>
        <item m="1" x="883"/>
        <item m="1" x="368"/>
        <item m="1" x="1107"/>
        <item m="1" x="562"/>
        <item m="1" x="1203"/>
        <item m="1" x="1333"/>
        <item m="1" x="791"/>
        <item m="1" x="602"/>
        <item m="1" x="928"/>
        <item m="1" x="1764"/>
        <item m="1" x="840"/>
        <item m="1" x="1574"/>
        <item m="1" x="1546"/>
        <item m="1" x="1151"/>
        <item m="1" x="1294"/>
        <item m="1" x="668"/>
        <item m="1" x="237"/>
        <item m="1" x="410"/>
        <item m="1" x="1214"/>
        <item m="1" x="1666"/>
        <item m="1" x="1732"/>
        <item m="1" x="572"/>
        <item m="1" x="684"/>
        <item m="1" x="832"/>
        <item m="1" x="1466"/>
        <item m="1" x="1722"/>
        <item m="1" x="1015"/>
        <item m="1" x="1633"/>
        <item m="1" x="1632"/>
        <item m="1" x="286"/>
        <item m="1" x="414"/>
        <item m="1" x="1703"/>
        <item m="1" x="198"/>
        <item m="1" x="1136"/>
        <item m="1" x="989"/>
        <item m="1" x="769"/>
        <item m="1" x="737"/>
        <item m="1" x="1397"/>
        <item m="1" x="904"/>
        <item m="1" x="181"/>
        <item m="1" x="471"/>
        <item m="1" x="176"/>
        <item m="1" x="899"/>
        <item m="1" x="390"/>
        <item m="1" x="95"/>
        <item m="1" x="688"/>
        <item m="1" x="539"/>
        <item m="1" x="761"/>
        <item m="1" x="1231"/>
        <item m="1" x="1285"/>
        <item m="1" x="497"/>
        <item m="1" x="924"/>
        <item m="1" x="801"/>
        <item m="1" x="857"/>
        <item m="1" x="852"/>
        <item m="1" x="233"/>
        <item m="1" x="798"/>
        <item m="1" x="583"/>
        <item m="1" x="1235"/>
        <item m="1" x="1604"/>
        <item m="1" x="234"/>
        <item m="1" x="1690"/>
        <item m="1" x="1132"/>
        <item m="1" x="1272"/>
        <item m="1" x="695"/>
        <item m="1" x="952"/>
        <item m="1" x="907"/>
        <item m="1" x="1665"/>
        <item m="1" x="1098"/>
        <item m="1" x="1538"/>
        <item m="1" x="231"/>
        <item x="15"/>
        <item m="1" x="1036"/>
        <item m="1" x="1081"/>
        <item x="49"/>
        <item m="1" x="692"/>
        <item x="0"/>
        <item x="32"/>
        <item x="31"/>
        <item x="3"/>
        <item x="4"/>
        <item x="5"/>
        <item x="6"/>
        <item x="2"/>
        <item x="17"/>
        <item x="12"/>
        <item x="10"/>
        <item m="1" x="1541"/>
        <item x="1"/>
        <item x="13"/>
        <item x="14"/>
        <item x="56"/>
        <item x="20"/>
        <item x="21"/>
        <item x="22"/>
        <item x="23"/>
        <item m="1" x="1616"/>
        <item x="24"/>
        <item x="8"/>
        <item x="26"/>
        <item x="27"/>
        <item x="28"/>
        <item x="29"/>
        <item x="47"/>
        <item m="1" x="280"/>
        <item x="33"/>
        <item x="48"/>
        <item m="1" x="809"/>
        <item m="1" x="1048"/>
        <item x="9"/>
        <item x="35"/>
        <item x="36"/>
        <item x="37"/>
        <item m="1" x="238"/>
        <item x="38"/>
        <item x="11"/>
        <item x="16"/>
        <item m="1" x="872"/>
        <item x="40"/>
        <item x="39"/>
        <item x="66"/>
        <item x="41"/>
        <item m="1" x="1568"/>
        <item x="42"/>
        <item x="44"/>
        <item m="1" x="788"/>
        <item x="50"/>
        <item x="25"/>
        <item x="34"/>
        <item m="1" x="1416"/>
        <item x="7"/>
        <item x="51"/>
        <item x="30"/>
        <item x="80"/>
        <item x="52"/>
        <item m="1" x="1327"/>
        <item x="53"/>
        <item x="54"/>
        <item x="55"/>
        <item x="62"/>
        <item x="83"/>
        <item m="1" x="541"/>
        <item x="58"/>
        <item x="84"/>
        <item x="60"/>
        <item m="1" x="829"/>
        <item x="43"/>
        <item x="61"/>
        <item x="64"/>
        <item m="1" x="337"/>
        <item x="74"/>
        <item m="1" x="1587"/>
        <item x="77"/>
        <item m="1" x="416"/>
        <item x="59"/>
        <item x="67"/>
        <item x="68"/>
        <item x="69"/>
        <item m="1" x="444"/>
        <item m="1" x="657"/>
        <item x="70"/>
        <item x="71"/>
        <item m="1" x="1427"/>
        <item x="73"/>
        <item x="57"/>
        <item m="1" x="174"/>
        <item m="1" x="270"/>
        <item x="45"/>
        <item x="72"/>
        <item x="18"/>
        <item x="76"/>
        <item x="19"/>
        <item x="63"/>
        <item x="75"/>
        <item x="46"/>
        <item x="81"/>
        <item m="1" x="187"/>
        <item x="79"/>
        <item x="78"/>
        <item x="85"/>
        <item x="82"/>
        <item x="86"/>
        <item x="87"/>
        <item x="65"/>
        <item x="88"/>
        <item x="89"/>
        <item x="90"/>
      </items>
    </pivotField>
    <pivotField compact="0" outline="0" showAll="0"/>
    <pivotField axis="axisRow" compact="0" outline="0" showAll="0" sortType="ascending" defaultSubtotal="0">
      <items count="103">
        <item x="0"/>
        <item m="1" x="92"/>
        <item m="1" x="43"/>
        <item m="1" x="3"/>
        <item m="1" x="62"/>
        <item m="1" x="42"/>
        <item m="1" x="24"/>
        <item m="1" x="2"/>
        <item m="1" x="82"/>
        <item m="1" x="23"/>
        <item m="1" x="61"/>
        <item m="1" x="102"/>
        <item m="1" x="41"/>
        <item m="1" x="81"/>
        <item m="1" x="22"/>
        <item m="1" x="60"/>
        <item m="1" x="101"/>
        <item m="1" x="71"/>
        <item m="1" x="40"/>
        <item m="1" x="12"/>
        <item m="1" x="80"/>
        <item m="1" x="51"/>
        <item m="1" x="21"/>
        <item m="1" x="91"/>
        <item m="1" x="59"/>
        <item m="1" x="32"/>
        <item m="1" x="100"/>
        <item m="1" x="70"/>
        <item m="1" x="39"/>
        <item m="1" x="11"/>
        <item m="1" x="79"/>
        <item m="1" x="50"/>
        <item m="1" x="20"/>
        <item m="1" x="7"/>
        <item m="1" x="90"/>
        <item m="1" x="75"/>
        <item m="1" x="58"/>
        <item m="1" x="47"/>
        <item m="1" x="31"/>
        <item m="1" x="16"/>
        <item m="1" x="99"/>
        <item m="1" x="86"/>
        <item m="1" x="69"/>
        <item m="1" x="54"/>
        <item m="1" x="38"/>
        <item m="1" x="27"/>
        <item m="1" x="10"/>
        <item m="1" x="95"/>
        <item m="1" x="78"/>
        <item m="1" x="65"/>
        <item m="1" x="49"/>
        <item m="1" x="35"/>
        <item m="1" x="19"/>
        <item m="1" x="6"/>
        <item m="1" x="89"/>
        <item m="1" x="74"/>
        <item m="1" x="57"/>
        <item m="1" x="46"/>
        <item m="1" x="30"/>
        <item m="1" x="15"/>
        <item m="1" x="98"/>
        <item m="1" x="85"/>
        <item m="1" x="68"/>
        <item m="1" x="53"/>
        <item m="1" x="37"/>
        <item m="1" x="33"/>
        <item m="1" x="26"/>
        <item m="1" x="17"/>
        <item m="1" x="9"/>
        <item m="1" x="4"/>
        <item m="1" x="94"/>
        <item m="1" x="87"/>
        <item m="1" x="77"/>
        <item m="1" x="72"/>
        <item m="1" x="64"/>
        <item m="1" x="55"/>
        <item m="1" x="48"/>
        <item m="1" x="44"/>
        <item m="1" x="34"/>
        <item m="1" x="28"/>
        <item m="1" x="18"/>
        <item m="1" x="13"/>
        <item m="1" x="5"/>
        <item m="1" x="96"/>
        <item m="1" x="88"/>
        <item m="1" x="83"/>
        <item m="1" x="73"/>
        <item m="1" x="66"/>
        <item m="1" x="56"/>
        <item m="1" x="52"/>
        <item m="1" x="45"/>
        <item m="1" x="36"/>
        <item m="1" x="29"/>
        <item m="1" x="25"/>
        <item m="1" x="14"/>
        <item m="1" x="8"/>
        <item m="1" x="97"/>
        <item m="1" x="93"/>
        <item m="1" x="84"/>
        <item m="1" x="76"/>
        <item m="1" x="67"/>
        <item m="1" x="63"/>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m="1" x="306"/>
        <item x="10"/>
        <item x="15"/>
        <item m="1" x="265"/>
        <item m="1" x="253"/>
        <item m="1" x="245"/>
        <item m="1" x="239"/>
        <item x="5"/>
        <item x="12"/>
        <item m="1" x="212"/>
        <item m="1" x="209"/>
        <item m="1" x="204"/>
        <item x="9"/>
        <item m="1" x="195"/>
        <item m="1" x="187"/>
        <item m="1" x="18"/>
        <item m="1" x="170"/>
        <item m="1" x="165"/>
        <item x="13"/>
        <item m="1" x="151"/>
        <item m="1" x="147"/>
        <item m="1" x="294"/>
        <item x="14"/>
        <item m="1" x="274"/>
        <item m="1" x="41"/>
        <item m="1" x="121"/>
        <item m="1" x="269"/>
        <item x="2"/>
        <item m="1" x="188"/>
        <item x="1"/>
        <item m="1" x="90"/>
        <item m="1" x="125"/>
        <item m="1" x="312"/>
        <item m="1" x="80"/>
        <item m="1" x="197"/>
        <item x="4"/>
        <item m="1" x="148"/>
        <item m="1" x="215"/>
        <item m="1" x="79"/>
        <item m="1" x="236"/>
        <item m="1" x="177"/>
        <item m="1" x="331"/>
        <item m="1" x="157"/>
        <item m="1" x="175"/>
        <item m="1" x="268"/>
        <item m="1" x="321"/>
        <item m="1" x="76"/>
        <item x="6"/>
        <item m="1" x="81"/>
        <item m="1" x="116"/>
        <item m="1" x="207"/>
        <item m="1" x="275"/>
        <item m="1" x="160"/>
        <item m="1" x="146"/>
        <item m="1" x="74"/>
        <item m="1" x="46"/>
        <item m="1" x="262"/>
        <item m="1" x="307"/>
        <item m="1" x="168"/>
        <item m="1" x="259"/>
        <item m="1" x="119"/>
        <item m="1" x="82"/>
        <item m="1" x="152"/>
        <item m="1" x="317"/>
        <item m="1" x="106"/>
        <item m="1" x="130"/>
        <item m="1" x="217"/>
        <item m="1" x="316"/>
        <item m="1" x="205"/>
        <item m="1" x="35"/>
        <item m="1" x="65"/>
        <item m="1" x="115"/>
        <item m="1" x="98"/>
        <item m="1" x="167"/>
        <item m="1" x="297"/>
        <item m="1" x="29"/>
        <item m="1" x="72"/>
        <item m="1" x="192"/>
        <item m="1" x="126"/>
        <item m="1" x="326"/>
        <item m="1" x="320"/>
        <item x="11"/>
        <item m="1" x="44"/>
        <item m="1" x="235"/>
        <item m="1" x="50"/>
        <item m="1" x="322"/>
        <item m="1" x="118"/>
        <item m="1" x="276"/>
        <item m="1" x="150"/>
        <item m="1" x="139"/>
        <item m="1" x="180"/>
        <item m="1" x="201"/>
        <item m="1" x="22"/>
        <item m="1" x="183"/>
        <item m="1" x="309"/>
        <item m="1" x="285"/>
        <item m="1" x="61"/>
        <item m="1" x="221"/>
        <item m="1" x="142"/>
        <item m="1" x="258"/>
        <item m="1" x="23"/>
        <item m="1" x="277"/>
        <item m="1" x="218"/>
        <item m="1" x="173"/>
        <item m="1" x="330"/>
        <item m="1" x="100"/>
        <item m="1" x="174"/>
        <item m="1" x="33"/>
        <item m="1" x="68"/>
        <item m="1" x="240"/>
        <item m="1" x="28"/>
        <item m="1" x="75"/>
        <item m="1" x="264"/>
        <item m="1" x="261"/>
        <item m="1" x="266"/>
        <item m="1" x="24"/>
        <item m="1" x="85"/>
        <item m="1" x="292"/>
        <item m="1" x="208"/>
        <item m="1" x="86"/>
        <item m="1" x="94"/>
        <item m="1" x="19"/>
        <item m="1" x="40"/>
        <item m="1" x="254"/>
        <item m="1" x="164"/>
        <item m="1" x="194"/>
        <item m="1" x="280"/>
        <item m="1" x="67"/>
        <item m="1" x="334"/>
        <item m="1" x="225"/>
        <item m="1" x="278"/>
        <item m="1" x="311"/>
        <item m="1" x="332"/>
        <item m="1" x="95"/>
        <item m="1" x="112"/>
        <item m="1" x="163"/>
        <item m="1" x="247"/>
        <item m="1" x="255"/>
        <item m="1" x="333"/>
        <item m="1" x="290"/>
        <item m="1" x="189"/>
        <item m="1" x="202"/>
        <item m="1" x="237"/>
        <item m="1" x="83"/>
        <item m="1" x="229"/>
        <item m="1" x="203"/>
        <item m="1" x="179"/>
        <item m="1" x="111"/>
        <item m="1" x="273"/>
        <item m="1" x="182"/>
        <item m="1" x="233"/>
        <item m="1" x="314"/>
        <item m="1" x="47"/>
        <item m="1" x="105"/>
        <item m="1" x="298"/>
        <item m="1" x="190"/>
        <item m="1" x="234"/>
        <item m="1" x="103"/>
        <item m="1" x="97"/>
        <item m="1" x="39"/>
        <item m="1" x="122"/>
        <item m="1" x="87"/>
        <item m="1" x="198"/>
        <item m="1" x="45"/>
        <item m="1" x="84"/>
        <item m="1" x="70"/>
        <item m="1" x="145"/>
        <item m="1" x="37"/>
        <item m="1" x="133"/>
        <item m="1" x="226"/>
        <item m="1" x="108"/>
        <item m="1" x="17"/>
        <item m="1" x="31"/>
        <item m="1" x="56"/>
        <item m="1" x="223"/>
        <item m="1" x="34"/>
        <item m="1" x="289"/>
        <item m="1" x="193"/>
        <item m="1" x="132"/>
        <item m="1" x="78"/>
        <item m="1" x="284"/>
        <item m="1" x="59"/>
        <item m="1" x="323"/>
        <item m="1" x="299"/>
        <item m="1" x="158"/>
        <item m="1" x="138"/>
        <item m="1" x="206"/>
        <item m="1" x="153"/>
        <item m="1" x="93"/>
        <item m="1" x="260"/>
        <item m="1" x="303"/>
        <item m="1" x="110"/>
        <item m="1" x="109"/>
        <item m="1" x="107"/>
        <item m="1" x="216"/>
        <item m="1" x="161"/>
        <item m="1" x="222"/>
        <item sd="0" m="1" x="137"/>
        <item m="1" x="279"/>
        <item m="1" x="313"/>
        <item m="1" x="143"/>
        <item m="1" x="228"/>
        <item m="1" x="123"/>
        <item m="1" x="58"/>
        <item m="1" x="328"/>
        <item m="1" x="71"/>
        <item m="1" x="231"/>
        <item m="1" x="38"/>
        <item m="1" x="242"/>
        <item m="1" x="250"/>
        <item m="1" x="131"/>
        <item m="1" x="159"/>
        <item m="1" x="220"/>
        <item m="1" x="272"/>
        <item m="1" x="91"/>
        <item m="1" x="166"/>
        <item m="1" x="243"/>
        <item m="1" x="227"/>
        <item m="1" x="251"/>
        <item m="1" x="232"/>
        <item m="1" x="136"/>
        <item m="1" x="52"/>
        <item m="1" x="162"/>
        <item m="1" x="310"/>
        <item m="1" x="176"/>
        <item m="1" x="156"/>
        <item m="1" x="196"/>
        <item m="1" x="329"/>
        <item m="1" x="169"/>
        <item m="1" x="210"/>
        <item m="1" x="315"/>
        <item m="1" x="77"/>
        <item m="1" x="246"/>
        <item m="1" x="238"/>
        <item m="1" x="92"/>
        <item m="1" x="305"/>
        <item m="1" x="25"/>
        <item m="1" x="283"/>
        <item m="1" x="62"/>
        <item m="1" x="324"/>
        <item m="1" x="241"/>
        <item m="1" x="296"/>
        <item m="1" x="191"/>
        <item m="1" x="301"/>
        <item m="1" x="30"/>
        <item m="1" x="248"/>
        <item m="1" x="308"/>
        <item m="1" x="124"/>
        <item m="1" x="267"/>
        <item m="1" x="270"/>
        <item m="1" x="57"/>
        <item m="1" x="230"/>
        <item m="1" x="178"/>
        <item m="1" x="51"/>
        <item m="1" x="66"/>
        <item m="1" x="291"/>
        <item m="1" x="60"/>
        <item m="1" x="327"/>
        <item m="1" x="335"/>
        <item m="1" x="293"/>
        <item x="16"/>
        <item m="1" x="154"/>
        <item m="1" x="184"/>
        <item m="1" x="64"/>
        <item m="1" x="172"/>
        <item m="1" x="42"/>
        <item m="1" x="295"/>
        <item m="1" x="302"/>
        <item m="1" x="300"/>
        <item m="1" x="287"/>
        <item m="1" x="149"/>
        <item m="1" x="120"/>
        <item m="1" x="140"/>
        <item m="1" x="224"/>
        <item m="1" x="53"/>
        <item m="1" x="32"/>
        <item m="1" x="127"/>
        <item m="1" x="26"/>
        <item m="1" x="134"/>
        <item m="1" x="282"/>
        <item m="1" x="36"/>
        <item m="1" x="271"/>
        <item m="1" x="171"/>
        <item m="1" x="213"/>
        <item m="1" x="325"/>
        <item m="1" x="113"/>
        <item m="1" x="155"/>
        <item m="1" x="101"/>
        <item m="1" x="43"/>
        <item m="1" x="54"/>
        <item m="1" x="200"/>
        <item m="1" x="263"/>
        <item m="1" x="318"/>
        <item m="1" x="281"/>
        <item m="1" x="89"/>
        <item m="1" x="219"/>
        <item m="1" x="99"/>
        <item m="1" x="102"/>
        <item m="1" x="48"/>
        <item m="1" x="69"/>
        <item m="1" x="73"/>
        <item m="1" x="252"/>
        <item m="1" x="20"/>
        <item m="1" x="141"/>
        <item m="1" x="181"/>
        <item m="1" x="63"/>
        <item m="1" x="117"/>
        <item m="1" x="49"/>
        <item m="1" x="27"/>
        <item m="1" x="256"/>
        <item m="1" x="288"/>
        <item m="1" x="114"/>
        <item x="7"/>
        <item m="1" x="144"/>
        <item m="1" x="286"/>
        <item m="1" x="96"/>
        <item m="1" x="249"/>
        <item m="1" x="21"/>
        <item m="1" x="304"/>
        <item m="1" x="199"/>
        <item m="1" x="257"/>
        <item m="1" x="244"/>
        <item m="1" x="185"/>
        <item m="1" x="319"/>
        <item m="1" x="128"/>
        <item m="1" x="211"/>
        <item m="1" x="186"/>
        <item m="1" x="104"/>
        <item m="1" x="129"/>
        <item m="1" x="88"/>
        <item m="1" x="135"/>
        <item x="3"/>
        <item m="1" x="214"/>
        <item m="1" x="55"/>
      </items>
    </pivotField>
    <pivotField axis="axisRow" compact="0" outline="0" showAll="0" defaultSubtotal="0">
      <items count="44">
        <item x="13"/>
        <item x="2"/>
        <item m="1" x="31"/>
        <item m="1" x="39"/>
        <item m="1" x="30"/>
        <item m="1" x="16"/>
        <item m="1" x="26"/>
        <item m="1" x="36"/>
        <item m="1" x="19"/>
        <item m="1" x="21"/>
        <item m="1" x="33"/>
        <item m="1" x="29"/>
        <item m="1" x="27"/>
        <item m="1" x="18"/>
        <item m="1" x="42"/>
        <item m="1" x="22"/>
        <item m="1" x="41"/>
        <item m="1" x="40"/>
        <item m="1" x="37"/>
        <item m="1" x="25"/>
        <item m="1" x="15"/>
        <item m="1" x="17"/>
        <item m="1" x="28"/>
        <item m="1" x="20"/>
        <item m="1" x="38"/>
        <item m="1" x="32"/>
        <item m="1" x="34"/>
        <item m="1" x="24"/>
        <item m="1" x="43"/>
        <item m="1" x="35"/>
        <item m="1" x="23"/>
        <item x="0"/>
        <item x="6"/>
        <item x="7"/>
        <item x="4"/>
        <item x="1"/>
        <item x="5"/>
        <item x="3"/>
        <item x="8"/>
        <item x="9"/>
        <item x="10"/>
        <item x="11"/>
        <item x="12"/>
        <item x="14"/>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6"/>
        <item x="4"/>
        <item x="3"/>
        <item x="5"/>
        <item t="default"/>
      </items>
    </pivotField>
    <pivotField axis="axisRow" compact="0" outline="0" showAll="0" defaultSubtotal="0">
      <items count="26">
        <item x="10"/>
        <item x="11"/>
        <item x="9"/>
        <item m="1" x="13"/>
        <item x="4"/>
        <item m="1" x="23"/>
        <item x="1"/>
        <item x="5"/>
        <item m="1" x="14"/>
        <item m="1" x="17"/>
        <item m="1" x="22"/>
        <item m="1" x="19"/>
        <item m="1" x="15"/>
        <item x="0"/>
        <item m="1" x="18"/>
        <item m="1" x="25"/>
        <item m="1" x="24"/>
        <item x="12"/>
        <item x="2"/>
        <item x="3"/>
        <item x="6"/>
        <item m="1" x="16"/>
        <item x="7"/>
        <item x="8"/>
        <item m="1" x="21"/>
        <item m="1" x="20"/>
      </items>
    </pivotField>
    <pivotField axis="axisRow" compact="0" outline="0" showAll="0" defaultSubtotal="0">
      <items count="11">
        <item x="0"/>
        <item x="4"/>
        <item x="1"/>
        <item x="2"/>
        <item m="1" x="7"/>
        <item m="1" x="6"/>
        <item m="1" x="9"/>
        <item m="1" x="8"/>
        <item m="1" x="10"/>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70"/>
      <x/>
      <x/>
      <x v="35"/>
      <x v="2"/>
      <x v="4"/>
      <x/>
      <x v="102"/>
    </i>
    <i t="grand">
      <x/>
    </i>
  </rowItems>
  <colItems count="1">
    <i/>
  </colItems>
  <pageFields count="2">
    <pageField fld="1" item="986"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BBF55-FDD9-4B4E-B5AD-423EA59A883D}">
  <dimension ref="B1:V86"/>
  <sheetViews>
    <sheetView tabSelected="1" topLeftCell="A52" zoomScale="90" zoomScaleNormal="90" workbookViewId="0">
      <selection activeCell="E2" sqref="E2:J5"/>
    </sheetView>
  </sheetViews>
  <sheetFormatPr baseColWidth="10" defaultColWidth="11.42578125" defaultRowHeight="15" x14ac:dyDescent="0.25"/>
  <cols>
    <col min="1" max="1" width="0.85546875" customWidth="1"/>
    <col min="2" max="2" width="7.42578125" customWidth="1"/>
    <col min="3" max="3" width="6.85546875" customWidth="1"/>
    <col min="4" max="4" width="11.1406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3"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CD-266/2024</v>
      </c>
      <c r="E6" s="9"/>
      <c r="F6" s="9"/>
      <c r="N6" t="s">
        <v>17</v>
      </c>
    </row>
    <row r="7" spans="2:21" ht="86.25" customHeight="1" x14ac:dyDescent="0.25">
      <c r="B7" s="10" t="str">
        <f>N5</f>
        <v>CLQ-24-CD-266/2024 ADQUISICIÓN DE PRODUCTOS METALICOS</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9"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41.25" customHeight="1" x14ac:dyDescent="0.25">
      <c r="B60" s="142">
        <v>1</v>
      </c>
      <c r="C60" s="143">
        <v>40</v>
      </c>
      <c r="D60" s="144" t="s">
        <v>87</v>
      </c>
      <c r="E60" s="145" t="s">
        <v>80</v>
      </c>
      <c r="F60" s="218" t="s">
        <v>91</v>
      </c>
      <c r="G60" s="146"/>
      <c r="H60" s="147"/>
      <c r="I60" s="147"/>
      <c r="J60" s="148"/>
      <c r="K60" s="149">
        <f>C60*J60</f>
        <v>0</v>
      </c>
      <c r="L60" s="150"/>
    </row>
    <row r="61" spans="2:21" ht="24.75" customHeight="1" x14ac:dyDescent="0.25">
      <c r="B61" s="142">
        <v>2</v>
      </c>
      <c r="C61" s="143">
        <v>50</v>
      </c>
      <c r="D61" s="144" t="s">
        <v>88</v>
      </c>
      <c r="E61" s="145" t="s">
        <v>81</v>
      </c>
      <c r="F61" s="219"/>
      <c r="G61" s="146"/>
      <c r="H61" s="147"/>
      <c r="I61" s="147"/>
      <c r="J61" s="148"/>
      <c r="K61" s="149">
        <f t="shared" ref="K61:K66" si="0">C61*J61</f>
        <v>0</v>
      </c>
      <c r="L61" s="150"/>
    </row>
    <row r="62" spans="2:21" ht="24.75" customHeight="1" x14ac:dyDescent="0.25">
      <c r="B62" s="142">
        <v>3</v>
      </c>
      <c r="C62" s="143">
        <v>200</v>
      </c>
      <c r="D62" s="144" t="s">
        <v>88</v>
      </c>
      <c r="E62" s="145" t="s">
        <v>82</v>
      </c>
      <c r="F62" s="219"/>
      <c r="G62" s="146"/>
      <c r="H62" s="147"/>
      <c r="I62" s="147"/>
      <c r="J62" s="148"/>
      <c r="K62" s="149">
        <f t="shared" si="0"/>
        <v>0</v>
      </c>
      <c r="L62" s="150"/>
    </row>
    <row r="63" spans="2:21" ht="24.75" customHeight="1" x14ac:dyDescent="0.25">
      <c r="B63" s="142">
        <v>4</v>
      </c>
      <c r="C63" s="143">
        <v>200</v>
      </c>
      <c r="D63" s="144" t="s">
        <v>88</v>
      </c>
      <c r="E63" s="145" t="s">
        <v>83</v>
      </c>
      <c r="F63" s="219"/>
      <c r="G63" s="146"/>
      <c r="H63" s="147"/>
      <c r="I63" s="147"/>
      <c r="J63" s="148"/>
      <c r="K63" s="149">
        <f t="shared" si="0"/>
        <v>0</v>
      </c>
      <c r="L63" s="150"/>
    </row>
    <row r="64" spans="2:21" ht="24.75" customHeight="1" x14ac:dyDescent="0.25">
      <c r="B64" s="142">
        <v>5</v>
      </c>
      <c r="C64" s="143">
        <v>50</v>
      </c>
      <c r="D64" s="144" t="s">
        <v>88</v>
      </c>
      <c r="E64" s="145" t="s">
        <v>84</v>
      </c>
      <c r="F64" s="219"/>
      <c r="G64" s="146"/>
      <c r="H64" s="147"/>
      <c r="I64" s="147"/>
      <c r="J64" s="148"/>
      <c r="K64" s="149">
        <f t="shared" si="0"/>
        <v>0</v>
      </c>
      <c r="L64" s="150"/>
    </row>
    <row r="65" spans="2:12" ht="24.75" customHeight="1" x14ac:dyDescent="0.25">
      <c r="B65" s="142">
        <v>6</v>
      </c>
      <c r="C65" s="143">
        <v>50</v>
      </c>
      <c r="D65" s="144" t="s">
        <v>89</v>
      </c>
      <c r="E65" s="145" t="s">
        <v>85</v>
      </c>
      <c r="F65" s="219"/>
      <c r="G65" s="146"/>
      <c r="H65" s="147"/>
      <c r="I65" s="147"/>
      <c r="J65" s="148"/>
      <c r="K65" s="149">
        <f t="shared" si="0"/>
        <v>0</v>
      </c>
      <c r="L65" s="150"/>
    </row>
    <row r="66" spans="2:12" ht="67.5" customHeight="1" x14ac:dyDescent="0.25">
      <c r="B66" s="142">
        <v>7</v>
      </c>
      <c r="C66" s="143">
        <v>30</v>
      </c>
      <c r="D66" s="144" t="s">
        <v>90</v>
      </c>
      <c r="E66" s="145" t="s">
        <v>86</v>
      </c>
      <c r="F66" s="220"/>
      <c r="G66" s="146"/>
      <c r="H66" s="147"/>
      <c r="I66" s="147"/>
      <c r="J66" s="148"/>
      <c r="K66" s="149">
        <f t="shared" si="0"/>
        <v>0</v>
      </c>
      <c r="L66" s="150"/>
    </row>
    <row r="67" spans="2:12" ht="39" customHeight="1" x14ac:dyDescent="0.25">
      <c r="B67" s="151" t="s">
        <v>62</v>
      </c>
      <c r="C67" s="152"/>
      <c r="D67" s="152"/>
      <c r="E67" s="152"/>
      <c r="F67" s="152"/>
      <c r="G67" s="152"/>
      <c r="H67" s="152"/>
      <c r="I67" s="152"/>
      <c r="J67" s="153"/>
      <c r="K67" s="154">
        <f>SUM(K60:K66)</f>
        <v>0</v>
      </c>
      <c r="L67" s="155"/>
    </row>
    <row r="68" spans="2:12" ht="15.75" customHeight="1" thickBot="1" x14ac:dyDescent="0.3">
      <c r="B68" s="156" t="s">
        <v>63</v>
      </c>
      <c r="C68" s="157"/>
      <c r="D68" s="157"/>
      <c r="E68" s="157"/>
      <c r="F68" s="157"/>
      <c r="G68" s="157"/>
      <c r="H68" s="157"/>
      <c r="I68" s="157"/>
      <c r="J68" s="157"/>
      <c r="K68" s="158"/>
      <c r="L68" s="159"/>
    </row>
    <row r="69" spans="2:12" ht="18.75" x14ac:dyDescent="0.3">
      <c r="B69" s="114" t="s">
        <v>64</v>
      </c>
      <c r="C69" s="160"/>
      <c r="D69" s="160"/>
      <c r="E69" s="160"/>
      <c r="F69" s="160"/>
      <c r="G69" s="160"/>
      <c r="H69" s="160"/>
      <c r="I69" s="160"/>
      <c r="J69" s="160"/>
      <c r="K69" s="160"/>
    </row>
    <row r="70" spans="2:12" ht="34.5" customHeight="1" x14ac:dyDescent="0.25">
      <c r="B70" s="114" t="s">
        <v>65</v>
      </c>
      <c r="C70" s="114"/>
      <c r="D70" s="114"/>
      <c r="E70" s="114"/>
      <c r="F70" s="114"/>
      <c r="G70" s="114"/>
      <c r="H70" s="114"/>
      <c r="I70" s="114"/>
      <c r="J70" s="114"/>
      <c r="K70" s="114"/>
      <c r="L70" s="93"/>
    </row>
    <row r="71" spans="2:12" ht="21.75" thickBot="1" x14ac:dyDescent="0.3">
      <c r="B71" s="161" t="s">
        <v>66</v>
      </c>
      <c r="C71" s="161"/>
      <c r="D71" s="161"/>
      <c r="E71" s="161"/>
      <c r="F71" s="162"/>
      <c r="G71" s="163"/>
      <c r="H71" s="164"/>
      <c r="I71" s="164"/>
      <c r="J71" s="164"/>
      <c r="K71" s="164"/>
      <c r="L71" s="164"/>
    </row>
    <row r="72" spans="2:12" ht="80.25" customHeight="1" x14ac:dyDescent="0.25">
      <c r="B72" s="165" t="s">
        <v>67</v>
      </c>
      <c r="C72" s="166"/>
      <c r="D72" s="166"/>
      <c r="E72" s="166"/>
      <c r="F72" s="166"/>
      <c r="G72" s="166"/>
      <c r="H72" s="166"/>
      <c r="I72" s="166"/>
      <c r="J72" s="166"/>
      <c r="K72" s="167"/>
      <c r="L72" s="168"/>
    </row>
    <row r="73" spans="2:12" ht="18.75" x14ac:dyDescent="0.25">
      <c r="B73" s="169" t="s">
        <v>68</v>
      </c>
      <c r="C73" s="170"/>
      <c r="D73" s="170"/>
      <c r="E73" s="170"/>
      <c r="F73" s="171"/>
      <c r="G73" s="172"/>
      <c r="H73" s="173"/>
      <c r="I73" s="173"/>
      <c r="J73" s="173"/>
      <c r="K73" s="174"/>
      <c r="L73" s="175"/>
    </row>
    <row r="74" spans="2:12" ht="18.75" customHeight="1" x14ac:dyDescent="0.25">
      <c r="B74" s="176" t="s">
        <v>69</v>
      </c>
      <c r="C74" s="177"/>
      <c r="D74" s="177"/>
      <c r="E74" s="177"/>
      <c r="F74" s="178"/>
      <c r="G74" s="179" t="s">
        <v>70</v>
      </c>
      <c r="H74" s="180"/>
      <c r="I74" s="180"/>
      <c r="J74" s="180"/>
      <c r="K74" s="181"/>
      <c r="L74" s="182"/>
    </row>
    <row r="75" spans="2:12" ht="18.75" x14ac:dyDescent="0.25">
      <c r="B75" s="176" t="s">
        <v>71</v>
      </c>
      <c r="C75" s="177"/>
      <c r="D75" s="177"/>
      <c r="E75" s="177"/>
      <c r="F75" s="178"/>
      <c r="G75" s="183" t="s">
        <v>72</v>
      </c>
      <c r="H75" s="184"/>
      <c r="I75" s="184"/>
      <c r="J75" s="184"/>
      <c r="K75" s="185"/>
      <c r="L75" s="186"/>
    </row>
    <row r="76" spans="2:12" ht="24.75" customHeight="1" x14ac:dyDescent="0.25">
      <c r="B76" s="187" t="s">
        <v>73</v>
      </c>
      <c r="C76" s="188"/>
      <c r="D76" s="188"/>
      <c r="E76" s="188"/>
      <c r="F76" s="188"/>
      <c r="G76" s="188"/>
      <c r="H76" s="188"/>
      <c r="I76" s="188"/>
      <c r="J76" s="188"/>
      <c r="K76" s="189"/>
      <c r="L76" s="190"/>
    </row>
    <row r="77" spans="2:12" ht="19.5" customHeight="1" thickBot="1" x14ac:dyDescent="0.3">
      <c r="B77" s="191" t="s">
        <v>74</v>
      </c>
      <c r="C77" s="192"/>
      <c r="D77" s="192"/>
      <c r="E77" s="192"/>
      <c r="F77" s="192"/>
      <c r="G77" s="192"/>
      <c r="H77" s="192"/>
      <c r="I77" s="192"/>
      <c r="J77" s="192"/>
      <c r="K77" s="193"/>
      <c r="L77" s="186"/>
    </row>
    <row r="78" spans="2:12" ht="21" x14ac:dyDescent="0.35">
      <c r="B78" s="194" t="s">
        <v>37</v>
      </c>
      <c r="C78" s="55"/>
      <c r="D78" s="55"/>
      <c r="E78" s="55"/>
      <c r="F78" s="195"/>
      <c r="G78" s="196"/>
      <c r="H78" s="196"/>
      <c r="I78" s="196"/>
      <c r="J78" s="196"/>
      <c r="K78" s="197"/>
      <c r="L78" s="198"/>
    </row>
    <row r="79" spans="2:12" ht="18.75" customHeight="1" x14ac:dyDescent="0.3">
      <c r="B79" s="199" t="s">
        <v>75</v>
      </c>
      <c r="C79" s="200"/>
      <c r="D79" s="200"/>
      <c r="E79" s="200"/>
      <c r="F79" s="200"/>
      <c r="G79" s="200"/>
      <c r="H79" s="200"/>
      <c r="I79" s="200"/>
      <c r="J79" s="200"/>
      <c r="K79" s="201"/>
      <c r="L79" s="202"/>
    </row>
    <row r="80" spans="2:12" ht="18.75" customHeight="1" x14ac:dyDescent="0.3">
      <c r="B80" s="199" t="s">
        <v>76</v>
      </c>
      <c r="C80" s="200"/>
      <c r="D80" s="200"/>
      <c r="E80" s="200"/>
      <c r="F80" s="200"/>
      <c r="G80" s="200"/>
      <c r="H80" s="200"/>
      <c r="I80" s="200"/>
      <c r="J80" s="200"/>
      <c r="K80" s="201"/>
      <c r="L80" s="202"/>
    </row>
    <row r="81" spans="2:12" ht="19.5" thickBot="1" x14ac:dyDescent="0.35">
      <c r="B81" s="203"/>
      <c r="C81" s="204"/>
      <c r="D81" s="204"/>
      <c r="E81" s="204"/>
      <c r="F81" s="205"/>
      <c r="G81" s="206"/>
      <c r="H81" s="206"/>
      <c r="I81" s="206"/>
      <c r="J81" s="206"/>
      <c r="K81" s="207"/>
      <c r="L81" s="198"/>
    </row>
    <row r="82" spans="2:12" ht="19.5" thickBot="1" x14ac:dyDescent="0.3">
      <c r="B82" s="208" t="s">
        <v>77</v>
      </c>
      <c r="C82" s="209"/>
      <c r="D82" s="209"/>
      <c r="E82" s="209"/>
      <c r="F82" s="209"/>
      <c r="G82" s="210"/>
      <c r="H82" s="210"/>
      <c r="I82" s="210"/>
      <c r="J82" s="210"/>
      <c r="K82" s="211"/>
      <c r="L82" s="212"/>
    </row>
    <row r="83" spans="2:12" x14ac:dyDescent="0.25">
      <c r="B83" s="213"/>
      <c r="C83" s="213"/>
      <c r="D83" s="213"/>
      <c r="E83" s="213"/>
      <c r="F83" s="213"/>
      <c r="G83" s="213"/>
      <c r="H83" s="213"/>
      <c r="I83" s="213"/>
      <c r="J83" s="213"/>
      <c r="K83" s="213"/>
      <c r="L83" s="213"/>
    </row>
    <row r="84" spans="2:12" ht="21" x14ac:dyDescent="0.35">
      <c r="B84" s="214" t="s">
        <v>78</v>
      </c>
      <c r="C84" s="213"/>
      <c r="D84" s="213"/>
      <c r="E84" s="213"/>
      <c r="F84" s="213"/>
      <c r="G84" s="213"/>
      <c r="H84" s="213"/>
      <c r="I84" s="213"/>
      <c r="J84" s="213"/>
      <c r="K84" s="213"/>
      <c r="L84" s="213"/>
    </row>
    <row r="85" spans="2:12" ht="45" customHeight="1" x14ac:dyDescent="0.25">
      <c r="B85" s="213"/>
      <c r="C85" s="213"/>
      <c r="D85" s="213"/>
      <c r="E85" s="213"/>
      <c r="F85" s="213"/>
      <c r="G85" s="213"/>
      <c r="H85" s="213"/>
      <c r="I85" s="213"/>
      <c r="J85" s="213"/>
      <c r="K85" s="213"/>
      <c r="L85" s="213"/>
    </row>
    <row r="86" spans="2:12" ht="38.25" customHeight="1" x14ac:dyDescent="0.35">
      <c r="B86" s="215" t="s">
        <v>48</v>
      </c>
      <c r="C86" s="215"/>
      <c r="D86" s="215"/>
      <c r="E86" s="215"/>
      <c r="F86" s="215"/>
      <c r="G86" s="215"/>
      <c r="H86" s="215"/>
      <c r="I86" s="215"/>
      <c r="J86" s="215"/>
      <c r="K86" s="215"/>
      <c r="L86" s="216"/>
    </row>
  </sheetData>
  <mergeCells count="60">
    <mergeCell ref="B82:F82"/>
    <mergeCell ref="B86:K86"/>
    <mergeCell ref="F60:F66"/>
    <mergeCell ref="B75:F75"/>
    <mergeCell ref="G75:K75"/>
    <mergeCell ref="B76:K76"/>
    <mergeCell ref="B77:K77"/>
    <mergeCell ref="B79:K79"/>
    <mergeCell ref="B80:K80"/>
    <mergeCell ref="B71:E71"/>
    <mergeCell ref="G71:L71"/>
    <mergeCell ref="B72:K72"/>
    <mergeCell ref="B73:F73"/>
    <mergeCell ref="G73:K73"/>
    <mergeCell ref="B74:F74"/>
    <mergeCell ref="G74:K74"/>
    <mergeCell ref="B58:F58"/>
    <mergeCell ref="G58:K58"/>
    <mergeCell ref="B67:J67"/>
    <mergeCell ref="B68:K68"/>
    <mergeCell ref="B69:K69"/>
    <mergeCell ref="B70:K70"/>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ED3B1A63-3914-4775-A545-8B679A45FE56}"/>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190500</xdr:colOff>
                <xdr:row>1</xdr:row>
                <xdr:rowOff>19050</xdr:rowOff>
              </from>
              <to>
                <xdr:col>4</xdr:col>
                <xdr:colOff>85725</xdr:colOff>
                <xdr:row>3</xdr:row>
                <xdr:rowOff>66675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2024-09-18T02:32:40Z</cp:lastPrinted>
  <dcterms:created xsi:type="dcterms:W3CDTF">2024-09-18T02:32:13Z</dcterms:created>
  <dcterms:modified xsi:type="dcterms:W3CDTF">2024-09-18T02:44:01Z</dcterms:modified>
</cp:coreProperties>
</file>