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F4B6BB6B-4389-43AF-8FA4-5C7CC4009CEA}" xr6:coauthVersionLast="47" xr6:coauthVersionMax="47" xr10:uidLastSave="{00000000-0000-0000-0000-000000000000}"/>
  <bookViews>
    <workbookView xWindow="30" yWindow="0" windowWidth="28800" windowHeight="15750" xr2:uid="{D2D882DB-C25B-4821-95B4-C81AEE02FDD9}"/>
  </bookViews>
  <sheets>
    <sheet name="Hoja1" sheetId="1" r:id="rId1"/>
  </sheets>
  <calcPr calcId="191029"/>
  <pivotCaches>
    <pivotCache cacheId="141"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8" i="1" l="1"/>
  <c r="K67" i="1"/>
  <c r="K66" i="1"/>
  <c r="K65" i="1"/>
  <c r="K64" i="1"/>
  <c r="K63" i="1"/>
  <c r="K62" i="1"/>
  <c r="K83" i="1"/>
  <c r="K82" i="1"/>
  <c r="K81" i="1"/>
  <c r="K80" i="1"/>
  <c r="K79" i="1"/>
  <c r="K78" i="1"/>
  <c r="K77" i="1"/>
  <c r="K76" i="1"/>
  <c r="K75" i="1"/>
  <c r="K74" i="1"/>
  <c r="K73" i="1"/>
  <c r="K72" i="1"/>
  <c r="K71" i="1"/>
  <c r="K70" i="1"/>
  <c r="K69" i="1"/>
  <c r="K61" i="1"/>
  <c r="K99" i="1"/>
  <c r="K98" i="1"/>
  <c r="K97" i="1"/>
  <c r="K96" i="1"/>
  <c r="K95" i="1"/>
  <c r="K94" i="1"/>
  <c r="K93" i="1"/>
  <c r="K92" i="1"/>
  <c r="K91" i="1"/>
  <c r="K90" i="1"/>
  <c r="K89" i="1"/>
  <c r="K88" i="1"/>
  <c r="K87" i="1"/>
  <c r="K86" i="1"/>
  <c r="K85" i="1"/>
  <c r="K84" i="1"/>
  <c r="K60" i="1"/>
  <c r="F56" i="1"/>
  <c r="F55" i="1"/>
  <c r="B7" i="1"/>
  <c r="D6" i="1"/>
  <c r="K100" i="1" l="1"/>
</calcChain>
</file>

<file path=xl/sharedStrings.xml><?xml version="1.0" encoding="utf-8"?>
<sst xmlns="http://schemas.openxmlformats.org/spreadsheetml/2006/main" count="166" uniqueCount="121">
  <si>
    <t xml:space="preserve">Nº </t>
  </si>
  <si>
    <t>CD-427</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</si>
  <si>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</si>
  <si>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</si>
  <si>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</si>
  <si>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</si>
  <si>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</si>
  <si>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</si>
  <si>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</si>
  <si>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</si>
  <si>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</si>
  <si>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</si>
  <si>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CLQ-24-CD-427/2024 ADQUISICIÓN DE PERNOS Y ARANDELAS</t>
  </si>
  <si>
    <t>PIEZA</t>
  </si>
  <si>
    <t>(en blanco)</t>
  </si>
  <si>
    <t>CALIDAD,PROPUESTA TECNICA Y COSTO</t>
  </si>
  <si>
    <t>Por Item</t>
  </si>
  <si>
    <t>Total general</t>
  </si>
  <si>
    <t>Fecha lÍmite de presentaccion de propuestas</t>
  </si>
  <si>
    <t>14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</si>
  <si>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</si>
  <si>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</si>
  <si>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</si>
  <si>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</si>
  <si>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</si>
  <si>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</si>
  <si>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</si>
  <si>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</si>
  <si>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</si>
  <si>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</si>
  <si>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</si>
  <si>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</si>
  <si>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</si>
  <si>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</si>
  <si>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</si>
  <si>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</si>
  <si>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</si>
  <si>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</si>
  <si>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</si>
  <si>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</si>
  <si>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</si>
  <si>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</si>
  <si>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</si>
  <si>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</si>
  <si>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</si>
  <si>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</si>
  <si>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</si>
  <si>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</si>
  <si>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</si>
  <si>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</si>
  <si>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</si>
  <si>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</si>
  <si>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</si>
  <si>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</si>
  <si>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</si>
  <si>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</si>
  <si>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</si>
  <si>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</si>
  <si>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</si>
  <si>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</si>
  <si>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</si>
  <si>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</si>
  <si>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</si>
  <si>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</si>
  <si>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</si>
  <si>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</si>
  <si>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</si>
  <si>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</si>
  <si>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</si>
  <si>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</si>
  <si>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</si>
  <si>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</si>
  <si>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</si>
  <si>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</si>
  <si>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</si>
  <si>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</si>
  <si>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</si>
  <si>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</si>
  <si>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</si>
  <si>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</si>
  <si>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Arandela de presión 1"</t>
  </si>
  <si>
    <t>Arandela de presión 1/2"</t>
  </si>
  <si>
    <t>Arandela de presión 1/4"</t>
  </si>
  <si>
    <t>Arandela de presión 3/4"</t>
  </si>
  <si>
    <t>Arandela de presión 3/8"</t>
  </si>
  <si>
    <t>Arandela de presión 5/8"</t>
  </si>
  <si>
    <t>Arandela plana 1/2"; Ø=1.1/8"</t>
  </si>
  <si>
    <t>Arandela plana 1/4"</t>
  </si>
  <si>
    <t>Arandela plana 3/8"</t>
  </si>
  <si>
    <t>Arandela plana 5/16"</t>
  </si>
  <si>
    <t>Arandela plana 5/8"</t>
  </si>
  <si>
    <t>Arandela plana 7/8"</t>
  </si>
  <si>
    <t>Perno cabeza avellanada 1/2" (13 UNC) x 2" Grado 5 + tuerca</t>
  </si>
  <si>
    <t>Perno cabeza avellanada Allen 5/8" (11UNC) x 2 Grado 5 + tuerca (válido en métrico G.8,8)</t>
  </si>
  <si>
    <t>Perno cabeza hexagonal 1" (8 UNC) x 5" grado 5 + tuerca</t>
  </si>
  <si>
    <t>Perno cabeza hexagonal 1" (8 UNC) x 6" grado 5 + tuerca</t>
  </si>
  <si>
    <t>Perno cabeza hexagonal 1/2" (13 UNC) x 1.1/2" grado 5 + tuerca</t>
  </si>
  <si>
    <t>Perno cabeza hexagonal 1/2" (13 UNC) x 2" Grado 5 + tuerca</t>
  </si>
  <si>
    <t>Perno cabeza hexagonal 1/2" (13 UNC) x 5" Grado 5 + tuerca</t>
  </si>
  <si>
    <t>Perno cabeza hexagonal 1/4" x 2" grado 5 + tuerca</t>
  </si>
  <si>
    <t>Perno cabeza hexagonal 3/4" (10 UNC) x 4" Grado 5 + tuerca</t>
  </si>
  <si>
    <t>Perno cabeza hexagonal 5/8" (11 UNC) x 10", Grado 5 + tuerca</t>
  </si>
  <si>
    <t>Perno cabeza hexagonal 5/8" (11 UNC) x 2" Grado 5 + tuerca</t>
  </si>
  <si>
    <t>Perno cabeza hexagonal 5/8" (11 UNC) x 4" Grado 5 + tuerca</t>
  </si>
  <si>
    <t>Perno cabeza hexagonal 5/8" (11 UNC) x 4.1/2" Grado 5 + tuerca</t>
  </si>
  <si>
    <t>Perno cabeza hexagonal 5/8" (11 UNC) x 5" Grado 5 + tuerca</t>
  </si>
  <si>
    <t>Perno cabeza hexagonal 5/8" (11 UNC) x 6", Grado 5 + tuerca</t>
  </si>
  <si>
    <t>Perno cabeza hexagonal 7/8" (9 UNC) x 6 Grado 5 + tuerca</t>
  </si>
  <si>
    <t xml:space="preserve">Perno cabeza hexagonal M10 (paso 1,5) x 25 mm grado 8,8 + tuerca </t>
  </si>
  <si>
    <t>Perno cabeza hexagonal M10 (paso 1,5) x 50 mm grado 8,8 + tuerca</t>
  </si>
  <si>
    <t>Perno cabeza hexagonal M10 (paso 1,5) x 70 mm grado 8,8 + tuerca</t>
  </si>
  <si>
    <t>Perno cabeza hexagonal M16 (paso 2,0) x 40 mm grado 8,8 + tuerca</t>
  </si>
  <si>
    <t>Tuerca hexagonal para perno  1" (8 UNC) grado 5</t>
  </si>
  <si>
    <t>Tuerca hexagonal para perno  1/2" (13UNC) grado 5</t>
  </si>
  <si>
    <t>Tuerca hexagonal para perno 2" (UNF rosca fina) grado 5</t>
  </si>
  <si>
    <t>Tuerca hexagonal para perno 3/4" (10 UNC) grado 5</t>
  </si>
  <si>
    <t>Tuerca hexagonal para perno 3/8" (24 UNF) grado 5</t>
  </si>
  <si>
    <t>Tuerca hexagonal para perno 5/16" (UNC) grado 5</t>
  </si>
  <si>
    <t>Tuerca hexagonal para perno 5/8" (11 UNC) grado 5</t>
  </si>
  <si>
    <t>Tuerca hexagonal para perno 7/8" (9 UNC) grado 5</t>
  </si>
  <si>
    <r>
      <t xml:space="preserve">• Tiempo de Entrega: 55 DIAS CALENDARIO
• Lugar de Entrega: Almacenes de la E.M.C.
• Validez de la cotización: Mínima de 60 días calendario
</t>
    </r>
    <r>
      <rPr>
        <b/>
        <sz val="11"/>
        <color theme="1"/>
        <rFont val="Calibri"/>
        <family val="2"/>
        <scheme val="minor"/>
      </rPr>
      <t>CALIDAD 35%
PROPUESTA TECNICA 35%
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</si>
</sst>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99</xdr:row>
      <xdr:rowOff>0</xdr:rowOff>
    </xdr:from>
    <xdr:to>
      <xdr:col>23</xdr:col>
      <xdr:colOff>304800</xdr:colOff>
      <xdr:row>100</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75E81E4B-95C6-43DA-8935-65993871410C}"/>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2F3F24DE-3448-447F-A96F-41671F329ED7}"/>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891725C2-F324-461E-8A07-5A7CE59287FD}"/>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F3A3054A-6BA0-444D-9953-9810388DB768}"/>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CECFECB0-4BB7-4539-AE64-8FC3DFE28142}"/>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B5B4E103-628F-44BD-91A8-D76F3CAAE072}"/>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B5FC2F8D-3106-492B-812E-223C7BEC88CE}"/>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B32E88D2-AF02-4F24-8293-8CFFD4CFA301}"/>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09BCB6AF-E8B0-4751-895B-9DCAFEC1986E}"/>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B84B0EF3-7D1E-4999-B3C4-957FE0298CC3}"/>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194963BB-31F6-496C-B1EC-9E04986A33E8}"/>
            </a:ext>
          </a:extLst>
        </xdr:cNvPr>
        <xdr:cNvSpPr>
          <a:spLocks noChangeAspect="1" noChangeArrowheads="1"/>
        </xdr:cNvSpPr>
      </xdr:nvSpPr>
      <xdr:spPr bwMode="auto">
        <a:xfrm>
          <a:off x="18869025" y="268224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DF029384-F49B-4BB2-BEB4-0EAF50B5EA11}"/>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73424D75-3818-46B7-93FD-31CF44E8F3A8}"/>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305017EB-2571-47AA-B432-6433049F7B22}"/>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F5F6134E-6829-40F5-8851-48B689A2B689}"/>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09E8083A-1401-480A-8F8E-80323C1CFA0C}"/>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2C5E60FD-403C-4CA2-AF9A-B8605E109051}"/>
            </a:ext>
          </a:extLst>
        </xdr:cNvPr>
        <xdr:cNvSpPr>
          <a:spLocks noChangeAspect="1" noChangeArrowheads="1"/>
        </xdr:cNvSpPr>
      </xdr:nvSpPr>
      <xdr:spPr bwMode="auto">
        <a:xfrm>
          <a:off x="18869025" y="268224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CCF8165D-3749-4CB4-8747-66F56D0E9074}"/>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FC0008EB-E9C6-46EE-A170-C82D84EFD784}"/>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7FC8A544-7CE9-404B-B192-B98881EDE6F8}"/>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97260046-FA16-41BA-B5C0-663579E6A34D}"/>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E6C356DB-C095-42E1-BFD9-747257B4E8EF}"/>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CCA8E7DF-5F9D-4DC5-AC32-BE98025300DA}"/>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C7A4EC97-7062-4219-B80B-38205C1F4086}"/>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FDDC0319-9D73-44F2-A194-81759D8478F8}"/>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ED7BF287-B4B7-47C2-A593-94EC8D45AF92}"/>
            </a:ext>
          </a:extLst>
        </xdr:cNvPr>
        <xdr:cNvSpPr>
          <a:spLocks noChangeAspect="1" noChangeArrowheads="1"/>
        </xdr:cNvSpPr>
      </xdr:nvSpPr>
      <xdr:spPr bwMode="auto">
        <a:xfrm>
          <a:off x="18869025" y="268224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99</xdr:row>
      <xdr:rowOff>0</xdr:rowOff>
    </xdr:from>
    <xdr:to>
      <xdr:col>23</xdr:col>
      <xdr:colOff>304800</xdr:colOff>
      <xdr:row>100</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27D40C4B-B67D-40CF-AFAA-0B5B05178575}"/>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161705</xdr:rowOff>
    </xdr:from>
    <xdr:to>
      <xdr:col>10</xdr:col>
      <xdr:colOff>1140220</xdr:colOff>
      <xdr:row>5</xdr:row>
      <xdr:rowOff>291353</xdr:rowOff>
    </xdr:to>
    <xdr:pic>
      <xdr:nvPicPr>
        <xdr:cNvPr id="29" name="28 Imagen" descr="LOGOTIPO OFICIAL">
          <a:extLst>
            <a:ext uri="{FF2B5EF4-FFF2-40B4-BE49-F238E27FC236}">
              <a16:creationId xmlns:a16="http://schemas.microsoft.com/office/drawing/2014/main" id="{36989729-2A17-4377-9148-35343C414BF0}"/>
            </a:ext>
          </a:extLst>
        </xdr:cNvPr>
        <xdr:cNvPicPr/>
      </xdr:nvPicPr>
      <xdr:blipFill>
        <a:blip xmlns:r="http://schemas.openxmlformats.org/officeDocument/2006/relationships" r:embed="rId2" cstate="print"/>
        <a:srcRect/>
        <a:stretch>
          <a:fillRect/>
        </a:stretch>
      </xdr:blipFill>
      <xdr:spPr bwMode="auto">
        <a:xfrm>
          <a:off x="15596347" y="161705"/>
          <a:ext cx="2229432" cy="214670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4B0217D5-1A4C-4B46-A318-34CF7BFC7F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119</xdr:row>
      <xdr:rowOff>0</xdr:rowOff>
    </xdr:from>
    <xdr:to>
      <xdr:col>23</xdr:col>
      <xdr:colOff>304800</xdr:colOff>
      <xdr:row>120</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3D99BB3E-78F7-4219-9490-BC525E741836}"/>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E840BF56-B206-46B0-82CE-D13C04415AC4}"/>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FA268E38-A072-4DE4-ADF8-B6DC69D3E8E7}"/>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F4237E52-28C4-4B0A-B0D5-EC5C1E103D37}"/>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190B21CD-08D0-4502-938E-351A56875C16}"/>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F8243349-56D9-4130-B5CB-84D22DFF53AA}"/>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790DC1B8-5349-4E86-9229-177EB22926EE}"/>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4392720E-6C17-4C37-BF15-FF8AB9E98B31}"/>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B6FB7B92-E8F6-4B6F-B80A-838F0301C9B9}"/>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6FEAB83D-F87B-45A0-B930-EEB9890D75E2}"/>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AC056292-80A2-47F9-BEBC-FCFCFCB5E5C3}"/>
            </a:ext>
          </a:extLst>
        </xdr:cNvPr>
        <xdr:cNvSpPr>
          <a:spLocks noChangeAspect="1" noChangeArrowheads="1"/>
        </xdr:cNvSpPr>
      </xdr:nvSpPr>
      <xdr:spPr bwMode="auto">
        <a:xfrm>
          <a:off x="19631025" y="335184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8E203156-6714-4EA2-AC19-ED222569CCDC}"/>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F8003F3A-0136-43B4-8E23-3160C091CCFD}"/>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713B2125-7C81-4153-9FDD-BA8E58486C32}"/>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FB9F9960-F977-4397-990D-C12BECDFBA2E}"/>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119</xdr:row>
      <xdr:rowOff>0</xdr:rowOff>
    </xdr:from>
    <xdr:to>
      <xdr:col>23</xdr:col>
      <xdr:colOff>304800</xdr:colOff>
      <xdr:row>120</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22713ACE-61C3-4F87-B891-3A59008B7E24}"/>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E867632F-C64F-43B0-AC49-FAEFDBA811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3.43110833333" createdVersion="3" refreshedVersion="7" minRefreshableVersion="3" recordCount="227" xr:uid="{8C9F8E64-9DFF-4148-80C8-589BEA8F1D83}">
  <cacheSource type="worksheet">
    <worksheetSource ref="A2:CR229"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1018">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ISAAC A. ARISPE GONZALES"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ntainsMixedTypes="1" containsNumber="1" containsInteger="1" minValue="155" maxValue="155" count="119">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s v="ADQ. MANTTO 210/2024"/>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1">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936"/>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859" u="1"/>
        <n v="178" u="1"/>
        <n v="664" u="1"/>
        <n v="263" u="1"/>
        <n v="925" u="1"/>
        <n v="665" u="1"/>
        <n v="80" u="1"/>
        <n v="926" u="1"/>
        <n v="666" u="1"/>
        <n v="146" u="1"/>
        <n v="394" u="1"/>
        <n v="72" u="1"/>
        <n v="862" u="1"/>
        <n v="195" u="1"/>
        <n v="130" u="1"/>
        <n v="297" u="1"/>
        <n v="64" u="1"/>
        <n v="863" u="1"/>
        <n v="179" u="1"/>
        <n v="395" u="1"/>
        <n v="60" u="1"/>
        <n v="228" u="1"/>
        <n v="298" u="1"/>
        <n v="930" u="1"/>
        <n v="56" u="1"/>
        <n v="147" u="1"/>
        <n v="105" u="1"/>
        <n v="331" u="1"/>
        <n v="931" u="1"/>
        <n v="196" u="1"/>
        <n v="131" u="1"/>
        <n v="48" u="1"/>
        <n v="542" u="1"/>
        <n v="397" u="1"/>
        <n v="332" u="1"/>
        <n v="933" u="1"/>
        <n v="608" u="1"/>
        <n v="543" u="1"/>
        <n v="148" u="1"/>
        <n v="544" u="1"/>
        <n v="398" u="1"/>
        <n v="73" u="1"/>
        <n v="935"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765"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80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CD-427/2024 ADQUISICIÓN DE PERNOS Y ARANDELAS"/>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2"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39">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cama para tambor winche mitsubishi"/>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40"/>
        <n v="60"/>
        <n v="5"/>
        <n v="27"/>
        <n v="7"/>
        <n v="3"/>
        <n v="2000"/>
        <n v="14"/>
        <n v="31"/>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61.91" u="1"/>
        <n v="72" u="1"/>
        <n v="17425" u="1"/>
        <n v="-0.25" u="1"/>
        <n v="57.84" u="1"/>
        <n v="130" u="1"/>
        <n v="30000" u="1"/>
        <n v="57.91" u="1"/>
        <n v="64" u="1"/>
        <n v="3650" u="1"/>
        <n v="300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750" u="1"/>
        <n v="220000" u="1"/>
        <n v="15" u="1"/>
        <n v="216" u="1"/>
        <n v="107" u="1"/>
        <n v="20.16" u="1"/>
        <n v="53" u="1"/>
        <n v="200" u="1"/>
        <n v="1392" u="1"/>
        <n v="3600" u="1"/>
        <n v="13" u="1"/>
        <n v="11.15" u="1"/>
        <n v="340" u="1"/>
        <n v="12"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1300" u="1"/>
        <n v="45.4" u="1"/>
        <n v="205" u="1"/>
        <n v="6250" u="1"/>
        <n v="38" u="1"/>
        <n v="140" u="1"/>
        <n v="24000" u="1"/>
        <n v="210000" u="1"/>
        <n v="69" u="1"/>
        <n v="3680" u="1"/>
        <n v="2640" u="1"/>
        <n v="129.52000000000001" u="1"/>
        <n v="34" u="1"/>
        <n v="180000" u="1"/>
        <n v="480" u="1"/>
        <n v="350" u="1"/>
        <n v="285" u="1"/>
        <n v="16.059999999999999" u="1"/>
        <n v="4.97" u="1"/>
        <n v="150000" u="1"/>
        <n v="2023" u="1"/>
        <n v="29" u="1"/>
        <n v="110" u="1"/>
        <n v="286" u="1"/>
        <n v="206" u="1"/>
        <n v="0.6" u="1"/>
        <n v="1700" u="1"/>
        <n v="19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87">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4/10/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6/12/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8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4/10/2024"/>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1">
        <s v="12:00"/>
        <s v="14:3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1:30"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10:00"/>
        <s v="15:00"/>
        <s v="09:00"/>
        <m u="1"/>
        <s v="11:11" u="1"/>
        <s v="15:11" u="1"/>
        <s v="17:11" u="1"/>
        <s v="10:11" u="1"/>
        <s v="14:30" u="1"/>
        <s v="16:11" u="1"/>
        <s v="10:41" u="1"/>
        <s v="14:45"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9">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JOAQUIN ANDRES ZAPATA LAFUENTE"/>
        <s v="FREDDY VILLARROEL" u="1"/>
        <s v="DAVID CHIPANA VARGAS" u="1"/>
        <s v="ENRIQUE HUANCAPAZA" u="1"/>
        <s v="JOSE MIRANDA" u="1"/>
        <s v="ORLANDO GUZMAN" u="1"/>
        <s v="FREDDY VILLARROEL FERNANDEZ" u="1"/>
        <s v="DAVID CHIPANA" u="1"/>
        <s v="PEDRO BURGOS" u="1"/>
        <s v="DOUGLAS MEDRANO" u="1"/>
        <s v="FRANZ  FLORES ERGUETA" u="1"/>
        <s v="ISAAC A. ARISPE GONZALES" u="1"/>
        <s v="MARTIN TALLACAGUA PALOMINO " u="1"/>
        <s v="MARIA JAQUELINE DURAN COSSIO" u="1"/>
        <s v="MARTÍN DAVID TALLACAGUA PALOMINO" u="1"/>
        <s v="DOUGLA MEDRANO" u="1"/>
        <s v="DOUGLAS MEDRANO CHULVER" u="1"/>
        <s v="DOUGLAS MEDRANO CHULBER" u="1"/>
        <s v="ROSARIO PADILLA MAMANI" u="1"/>
        <s v="JAIME SALAZAR" u="1"/>
        <s v="EDMY MAGNE GUTIERREZ" u="1"/>
        <s v="DOUGLAS MEDRANO " u="1"/>
        <s v="LEON FLORES" u="1"/>
        <s v="BERNARDINO BAUTISTA" u="1"/>
        <s v="ADHEMAR HUANCA" u="1"/>
        <s v="PAMELA O. CAYO MAMANI " u="1"/>
        <s v="GENESIS ROJAS" u="1"/>
        <s v="EDMY MAGNE" u="1"/>
        <s v="RUBEN ALONZO CHOQUE" u="1"/>
        <s v="JAIME SALAZAR LOPEZ" u="1"/>
        <s v="AUGUSTO FLORES" u="1"/>
        <s v="RAMIRO HUARACHI" u="1"/>
        <s v="AUGUSTO FLORES ALCOCER"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EDMY MAGNE GUTIERREZ" u="1"/>
        <s v="JAQUELINE DURAN" u="1"/>
        <s v="GUSTAVO MOSCOSO" u="1"/>
        <s v="FRANZ LOZANO MARZA" u="1"/>
        <s v="EUFREDO ZANGA" u="1"/>
        <s v="EDMY MAGNE" u="1"/>
        <s v="FABIO PARI VIDAL" u="1"/>
        <s v="RONALD FERNANDEZ CASTELLON" u="1"/>
        <s v="AUGUSTO FLORES" u="1"/>
        <s v="ENRIQUE HUANCAPZA" u="1"/>
        <s v="JOSE A. MIRANDA TICONA" u="1"/>
        <s v="RUBEN ALONZO" u="1"/>
        <s v="WALDO BELLOT VILLARROEL" u="1"/>
        <s v=" "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4-04-02T00:00:00" maxDate="2024-10-03T00:00:00"/>
    </cacheField>
    <cacheField name="CITE IT" numFmtId="0">
      <sharedItems containsDate="1" containsBlank="1" containsMixedTypes="1" minDate="2015-06-10T00:00:00" maxDate="2023-05-12T00:00:00" count="139">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MANTTO Y SERV.45/2024"/>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3/2024" u="1"/>
        <s v="I.T. ADQ. MINA 004/2024" u="1"/>
        <s v="I.T. ADQ. MINA 005/2024" u="1"/>
      </sharedItems>
    </cacheField>
    <cacheField name="FECHA RES ADM" numFmtId="164">
      <sharedItems containsNonDate="0" containsDate="1" containsString="0" containsBlank="1" minDate="2022-12-28T00:00:00" maxDate="2024-12-30T00:00:00" count="15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12-27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7-19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39">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170"/>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87" u="1"/>
        <s v="CD-39" u="1"/>
        <s v="CD-37" u="1"/>
        <s v="CD-3" u="1"/>
        <s v="CD-66" u="1"/>
        <s v="CD-263" u="1"/>
        <s v="CD-64" u="1"/>
        <s v="CD-95" u="1"/>
        <s v="CD-62" u="1"/>
        <s v="CD-60" u="1"/>
        <s v="CD-91" u="1"/>
        <s v="CD-129" u="1"/>
        <s v="CD-114" u="1"/>
        <s v="CM-07" u="1"/>
        <s v="CD-18" u="1"/>
        <s v="CD-16" u="1"/>
        <s v="CD-4" u="1"/>
        <s v="CD-45" u="1"/>
        <s v="CD-12" u="1"/>
        <s v="CD-43" u="1"/>
        <s v="CD-10" u="1"/>
      </sharedItems>
    </cacheField>
    <cacheField name="NOTIF" numFmtId="0">
      <sharedItems containsBlank="1" count="500">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9">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9">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8">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BRACK METALS S.R.L."/>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250" u="1"/>
        <n v="350" u="1"/>
        <n v="82" u="1"/>
        <n v="33" u="1"/>
        <n v="295" u="1"/>
        <n v="344" u="1"/>
        <n v="220" u="1"/>
        <n v="140" u="1"/>
        <n v="290" u="1"/>
        <n v="80" u="1"/>
        <n v="9" u="1"/>
        <n v="1" u="1"/>
        <n v="190" u="1"/>
        <n v="105" u="1"/>
        <n v="65" u="1"/>
        <n v="280" u="1"/>
        <n v="160" u="1"/>
        <n v="330" u="1"/>
        <n v="28" u="1"/>
        <n v="18" u="1"/>
        <n v="12" u="1"/>
        <n v="2" u="1"/>
        <n v="50" u="1"/>
        <n v="210" u="1"/>
        <n v="155" u="1"/>
        <n v="320" u="1"/>
        <n v="318" u="1"/>
        <n v="100" u="1"/>
        <n v="17" u="1"/>
        <n v="260" u="1"/>
        <n v="55" u="1"/>
        <n v="230" u="1"/>
        <n v="310" u="1"/>
        <n v="8" u="1"/>
        <n v="200" u="1"/>
        <n v="110" u="1"/>
        <n v="70" u="1"/>
        <n v="145" u="1"/>
        <n v="300"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6">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30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12-06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7/06/2024" u="1"/>
        <s v="02/04/2024" u="1"/>
        <s v="22/03/2024" u="1"/>
        <s v="02/02/2024" u="1"/>
        <d v="2024-03-27T00:00:00" u="1"/>
        <s v="05/03/2024" u="1"/>
        <s v="08/02/2024" u="1"/>
        <s v="19/01/2024" u="1"/>
        <s v="27/03/2024" u="1"/>
        <s v="26/03/2024" u="1"/>
        <s v="26/01/2024" u="1"/>
        <s v="14/02/2024" u="1"/>
        <s v="17/01/2024" u="1"/>
        <s v="25/01/2024" u="1"/>
        <s v="08/03/2024" u="1"/>
        <s v="21/02/2024" u="1"/>
        <s v="04/04/2024" u="1"/>
        <s v="08/02/2023" u="1"/>
        <s v="03/04/2024" u="1"/>
        <s v="14/03/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2">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 v="CLQ-24-CD-427/2024 ADQUISICIÓN DE PERNOS Y ARANDELAS"/>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2"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cama para tambor winche mitsubishi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0">
        <n v="132000"/>
        <n v="17384.97"/>
        <n v="72983.95"/>
        <n v="13913.4"/>
        <n v="3450"/>
        <n v="250"/>
        <n v="1003"/>
        <m/>
        <n v="320"/>
        <n v="254000"/>
        <n v="100"/>
        <n v="68850"/>
        <n v="850"/>
        <n v="17160"/>
        <n v="26400"/>
        <n v="31020"/>
        <n v="235"/>
        <n v="18832"/>
        <n v="54130"/>
        <n v="48222"/>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1956.31" u="1"/>
        <n v="108260" u="1"/>
        <n v="350" u="1"/>
        <n v="9000" u="1"/>
        <n v="53" u="1"/>
        <n v="431.92" u="1"/>
        <n v="33" u="1"/>
        <n v="23862" u="1"/>
        <n v="295" u="1"/>
        <n v="201538.46" u="1"/>
        <n v="168" u="1"/>
        <n v="68" u="1"/>
        <n v="21735" u="1"/>
        <n v="659" u="1"/>
        <n v="292" u="1"/>
        <n v="345" u="1"/>
        <n v="20995" u="1"/>
        <n v="94" u="1"/>
        <n v="23000" u="1"/>
        <n v="1250000" u="1"/>
        <n v="39" u="1"/>
        <n v="289" u="1"/>
        <n v="16.899999999999999" u="1"/>
        <n v="120" u="1"/>
        <n v="20500" u="1"/>
        <n v="80" u="1"/>
        <n v="3232.46" u="1"/>
        <n v="2230" u="1"/>
        <n v="9050" u="1"/>
        <n v="72916.160000000003" u="1"/>
        <n v="2654" u="1"/>
        <n v="24300" u="1"/>
        <n v="14" u="1"/>
        <n v="2.5" u="1"/>
        <n v="88.61" u="1"/>
        <n v="231432.72" u="1"/>
        <n v="1441.71" u="1"/>
        <n v="165000" u="1"/>
        <n v="45" u="1"/>
        <n v="46395.25" u="1"/>
        <n v="190" u="1"/>
        <n v="310.16000000000003" u="1"/>
        <n v="17400" u="1"/>
        <n v="20250" u="1"/>
        <n v="25" u="1"/>
        <n v="139080" u="1"/>
        <n v="10.5" u="1"/>
        <n v="105" u="1"/>
        <n v="281" u="1"/>
        <n v="22377.1" u="1"/>
        <n v="255550" u="1"/>
        <n v="25.71" u="1"/>
        <n v="65" u="1"/>
        <n v="185100" u="1"/>
        <n v="122.72" u="1"/>
        <n v="15.9" u="1"/>
        <n v="6000" u="1"/>
        <n v="7.1" u="1"/>
        <n v="10.9" u="1"/>
        <n v="16800" u="1"/>
        <n v="51" u="1"/>
        <n v="40242" u="1"/>
        <n v="144043.26" u="1"/>
        <n v="91" u="1"/>
        <n v="547.72" u="1"/>
        <n v="2099"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27039.21"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227082" u="1"/>
        <n v="55" u="1"/>
        <n v="120026.75" u="1"/>
        <n v="272496" u="1"/>
        <n v="46.4" u="1"/>
        <n v="150" u="1"/>
        <n v="310" u="1"/>
        <n v="15.74" u="1"/>
        <n v="72" u="1"/>
        <n v="4000" u="1"/>
        <n v="3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120403.65" u="1"/>
        <n v="40" u="1"/>
        <n v="11.3" u="1"/>
        <n v="1700" u="1"/>
        <n v="4576" u="1"/>
        <n v="3518091.72"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8/02/2024" u="1"/>
        <s v="16/02/2024" u="1"/>
        <s v="11/03/2024" u="1"/>
        <s v="29/02/2024" u="1"/>
        <s v="14/02/2024" u="1"/>
        <s v="08/03/2024" u="1"/>
        <s v="28/02/2024" u="1"/>
        <s v="21/02/2024" u="1"/>
        <s v="19/02/2024" u="1"/>
        <s v="07/03/2024" u="1"/>
        <s v="15/03/2024" u="1"/>
        <s v="23/01/2024" u="1"/>
        <s v="31/03/2024" u="1"/>
        <s v="26/02/2024" u="1"/>
        <s v="29/07/2024" u="1"/>
        <s v="09/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81" u="1"/>
        <n v="501" u="1"/>
        <n v="500" u="1"/>
        <n v="106" u="1"/>
        <n v="576" u="1"/>
        <n v="4358" u="1"/>
        <n v="212" u="1"/>
        <n v="57" u="1"/>
        <n v="102" u="1"/>
        <n v="4507" u="1"/>
        <n v="146" u="1"/>
        <n v="4184"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3" u="1"/>
        <n v="29" u="1"/>
        <n v="19" u="1"/>
        <n v="39" u="1"/>
        <n v="32" u="1"/>
        <n v="14" u="1"/>
        <n v="38" u="1"/>
        <n v="28" u="1"/>
        <n v="213" u="1"/>
        <n v="18" u="1"/>
        <n v="12" u="1"/>
        <n v="37" u="1"/>
        <n v="31" u="1"/>
        <n v="36" u="1"/>
        <n v="15" u="1"/>
        <n v="10" u="1"/>
        <n v="4" u="1"/>
        <n v="27" u="1"/>
        <n v="17" u="1"/>
        <n v="35" u="1"/>
        <n v="30" u="1"/>
        <n v="20" u="1"/>
        <n v="13" u="1"/>
        <n v="34" u="1"/>
        <n v="253" u="1"/>
        <n v="355" u="1"/>
        <n v="26" u="1"/>
        <n v="16" u="1"/>
        <n v="11"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6"/>
    <s v="COLQUIRI"/>
    <m/>
    <m/>
    <x v="18"/>
    <s v="ADQ. MANTTO Y SERV. 79/2024"/>
    <n v="39800"/>
    <x v="0"/>
    <x v="2"/>
    <x v="1"/>
    <n v="1"/>
    <x v="7"/>
    <n v="0"/>
    <m/>
    <m/>
    <n v="6"/>
    <n v="0"/>
    <n v="0"/>
    <n v="0"/>
    <n v="0"/>
    <n v="-5"/>
    <d v="1900-02-13T00:00:00"/>
    <m/>
    <x v="7"/>
    <m/>
    <x v="7"/>
    <x v="7"/>
    <x v="6"/>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6"/>
    <s v="COLQUIRI"/>
    <m/>
    <m/>
    <x v="18"/>
    <s v="ADQ. MANTTO Y SERV. 79/2024"/>
    <n v="39800"/>
    <x v="0"/>
    <x v="2"/>
    <x v="1"/>
    <n v="1"/>
    <x v="7"/>
    <n v="0"/>
    <m/>
    <m/>
    <n v="6"/>
    <n v="0"/>
    <n v="0"/>
    <n v="0"/>
    <n v="0"/>
    <n v="-5"/>
    <d v="1900-01-09T00:00:00"/>
    <m/>
    <x v="7"/>
    <m/>
    <x v="7"/>
    <x v="7"/>
    <x v="6"/>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6"/>
    <s v="COLQUIRI"/>
    <m/>
    <m/>
    <x v="18"/>
    <s v="ADQ. MANTTO Y SERV. 79/2024"/>
    <n v="39800"/>
    <x v="0"/>
    <x v="2"/>
    <x v="1"/>
    <n v="1"/>
    <x v="7"/>
    <n v="0"/>
    <m/>
    <m/>
    <n v="6"/>
    <n v="0"/>
    <n v="0"/>
    <n v="0"/>
    <n v="0"/>
    <n v="-5"/>
    <d v="1900-01-04T00:00:00"/>
    <m/>
    <x v="7"/>
    <m/>
    <x v="7"/>
    <x v="7"/>
    <x v="6"/>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0"/>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1"/>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2"/>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3"/>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4"/>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5"/>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6"/>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27"/>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28"/>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9"/>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0"/>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1"/>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2"/>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3"/>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4"/>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5"/>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6"/>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37"/>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38"/>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39"/>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0"/>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1"/>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2"/>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3"/>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4"/>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5"/>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6"/>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7"/>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8"/>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49"/>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0"/>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1"/>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2"/>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3"/>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4"/>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5"/>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6"/>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57"/>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58"/>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59"/>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0"/>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1"/>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2"/>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3"/>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4"/>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5"/>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6"/>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67"/>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68"/>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69"/>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0"/>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1"/>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2"/>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
    <n v="0"/>
    <m/>
    <m/>
    <n v="1"/>
    <n v="0"/>
    <n v="0"/>
    <n v="0"/>
    <n v="0"/>
    <n v="0"/>
    <d v="1900-01-04T00:00:00"/>
    <m/>
    <x v="7"/>
    <m/>
    <x v="7"/>
    <x v="7"/>
    <x v="6"/>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
    <n v="0"/>
    <m/>
    <m/>
    <n v="1"/>
    <n v="0"/>
    <n v="0"/>
    <n v="0"/>
    <n v="0"/>
    <n v="0"/>
    <d v="1900-01-14T00:00:00"/>
    <m/>
    <x v="7"/>
    <m/>
    <x v="7"/>
    <x v="7"/>
    <x v="6"/>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6"/>
    <s v="COLQUIRI"/>
    <m/>
    <m/>
    <x v="89"/>
    <s v="ADQ/SIMA-080/2024"/>
    <n v="43700"/>
    <x v="0"/>
    <x v="1"/>
    <x v="1"/>
    <n v="1"/>
    <x v="7"/>
    <n v="0"/>
    <m/>
    <m/>
    <n v="1"/>
    <n v="0"/>
    <n v="0"/>
    <n v="0"/>
    <n v="0"/>
    <n v="0"/>
    <d v="1899-12-30T00:00:00"/>
    <m/>
    <x v="7"/>
    <m/>
    <x v="7"/>
    <x v="7"/>
    <x v="6"/>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7"/>
    <x v="8"/>
    <x v="0"/>
    <x v="25"/>
    <x v="27"/>
    <x v="1"/>
    <x v="1"/>
    <x v="2"/>
    <x v="16"/>
    <x v="13"/>
    <m/>
    <x v="7"/>
    <x v="6"/>
    <x v="7"/>
    <x v="8"/>
    <x v="7"/>
    <m/>
    <x v="8"/>
    <x v="1"/>
    <x v="7"/>
    <x v="0"/>
    <n v="30"/>
    <x v="4"/>
    <m/>
    <x v="6"/>
    <x v="6"/>
    <s v="COLQUIRI"/>
    <m/>
    <m/>
    <x v="92"/>
    <s v="ADQ.MANTTO Y SERV.111/2024"/>
    <n v="39700"/>
    <x v="0"/>
    <x v="15"/>
    <x v="1"/>
    <n v="7"/>
    <x v="7"/>
    <n v="0"/>
    <m/>
    <m/>
    <n v="7"/>
    <n v="0"/>
    <n v="0"/>
    <n v="0"/>
    <n v="0"/>
    <n v="0"/>
    <d v="1899-12-30T00:00:00"/>
    <m/>
    <x v="7"/>
    <m/>
    <x v="7"/>
    <x v="7"/>
    <x v="6"/>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n v="30"/>
    <x v="4"/>
    <m/>
    <x v="6"/>
    <x v="6"/>
    <s v="COLQUIRI"/>
    <m/>
    <m/>
    <x v="93"/>
    <s v="ADQ.MANTTO Y SERV. 74/2024"/>
    <n v="39700"/>
    <x v="0"/>
    <x v="16"/>
    <x v="18"/>
    <n v="10"/>
    <x v="7"/>
    <n v="0"/>
    <m/>
    <m/>
    <n v="10"/>
    <n v="0"/>
    <n v="0"/>
    <n v="0"/>
    <n v="0"/>
    <n v="0"/>
    <d v="1899-12-30T00:00:00"/>
    <m/>
    <x v="7"/>
    <m/>
    <x v="7"/>
    <x v="7"/>
    <x v="6"/>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7"/>
    <x v="11"/>
    <x v="0"/>
    <x v="8"/>
    <x v="1"/>
    <x v="56"/>
    <x v="59"/>
    <x v="1"/>
    <x v="1"/>
    <x v="5"/>
    <x v="16"/>
    <x v="13"/>
    <m/>
    <x v="7"/>
    <x v="6"/>
    <x v="7"/>
    <x v="8"/>
    <x v="7"/>
    <m/>
    <x v="8"/>
    <x v="1"/>
    <x v="7"/>
    <x v="0"/>
    <n v="30"/>
    <x v="4"/>
    <m/>
    <x v="6"/>
    <x v="6"/>
    <s v="COLQUIRI"/>
    <m/>
    <m/>
    <x v="94"/>
    <s v="ADQ/SIMA-085/2024"/>
    <n v="34500"/>
    <x v="0"/>
    <x v="17"/>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8"/>
    <x v="16"/>
    <x v="0"/>
    <x v="8"/>
    <x v="1"/>
    <x v="56"/>
    <x v="59"/>
    <x v="1"/>
    <x v="1"/>
    <x v="5"/>
    <x v="16"/>
    <x v="13"/>
    <m/>
    <x v="7"/>
    <x v="6"/>
    <x v="7"/>
    <x v="8"/>
    <x v="7"/>
    <m/>
    <x v="8"/>
    <x v="1"/>
    <x v="7"/>
    <x v="0"/>
    <n v="30"/>
    <x v="4"/>
    <m/>
    <x v="6"/>
    <x v="6"/>
    <s v="COLQUIRI"/>
    <m/>
    <m/>
    <x v="95"/>
    <s v="ADQ/SIMA-031/2024"/>
    <n v="34200"/>
    <x v="0"/>
    <x v="18"/>
    <x v="19"/>
    <n v="2000"/>
    <x v="7"/>
    <n v="0"/>
    <m/>
    <m/>
    <n v="2000"/>
    <n v="0"/>
    <n v="0"/>
    <n v="0"/>
    <n v="0"/>
    <n v="0"/>
    <d v="1899-12-30T00:00:00"/>
    <m/>
    <x v="7"/>
    <m/>
    <x v="7"/>
    <x v="7"/>
    <x v="6"/>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7"/>
    <x v="6"/>
    <x v="0"/>
    <x v="8"/>
    <x v="1"/>
    <x v="56"/>
    <x v="59"/>
    <x v="1"/>
    <x v="1"/>
    <x v="5"/>
    <x v="16"/>
    <x v="13"/>
    <m/>
    <x v="7"/>
    <x v="6"/>
    <x v="7"/>
    <x v="8"/>
    <x v="7"/>
    <m/>
    <x v="8"/>
    <x v="1"/>
    <x v="7"/>
    <x v="0"/>
    <n v="30"/>
    <x v="4"/>
    <m/>
    <x v="6"/>
    <x v="6"/>
    <s v="COLQUIRI"/>
    <m/>
    <m/>
    <x v="96"/>
    <s v="ADQ/SIMA-030/204"/>
    <n v="34500"/>
    <x v="0"/>
    <x v="19"/>
    <x v="7"/>
    <n v="3"/>
    <x v="7"/>
    <n v="0"/>
    <m/>
    <m/>
    <n v="3"/>
    <n v="0"/>
    <n v="0"/>
    <n v="0"/>
    <n v="0"/>
    <n v="0"/>
    <d v="1899-12-30T00:00:00"/>
    <m/>
    <x v="7"/>
    <m/>
    <x v="7"/>
    <x v="7"/>
    <x v="6"/>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19"/>
    <x v="0"/>
    <x v="0"/>
    <x v="8"/>
    <x v="0"/>
    <x v="57"/>
    <x v="60"/>
    <x v="1"/>
    <x v="1"/>
    <x v="16"/>
    <x v="16"/>
    <x v="13"/>
    <m/>
    <x v="7"/>
    <x v="6"/>
    <x v="7"/>
    <x v="8"/>
    <x v="7"/>
    <m/>
    <x v="8"/>
    <x v="1"/>
    <x v="7"/>
    <x v="0"/>
    <n v="30"/>
    <x v="4"/>
    <m/>
    <x v="6"/>
    <x v="6"/>
    <s v="COLQUIRI"/>
    <m/>
    <m/>
    <x v="97"/>
    <s v="ADQ/MANTTO.202/2024"/>
    <n v="34800"/>
    <x v="0"/>
    <x v="20"/>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25"/>
    <x v="0"/>
    <x v="4"/>
    <x v="0"/>
    <x v="8"/>
    <x v="1"/>
    <x v="57"/>
    <x v="60"/>
    <x v="1"/>
    <x v="1"/>
    <x v="16"/>
    <x v="9"/>
    <x v="13"/>
    <d v="2024-10-02T00:00:00"/>
    <x v="72"/>
    <x v="40"/>
    <x v="74"/>
    <x v="88"/>
    <x v="74"/>
    <n v="93000"/>
    <x v="88"/>
    <x v="1"/>
    <x v="66"/>
    <x v="0"/>
    <n v="30"/>
    <x v="11"/>
    <m/>
    <x v="61"/>
    <x v="6"/>
    <s v="COLQUIRI"/>
    <m/>
    <m/>
    <x v="98"/>
    <s v="ADQ.MANTTO Y SERV.99/2024"/>
    <n v="39800"/>
    <x v="0"/>
    <x v="2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6"/>
    <x v="0"/>
    <x v="0"/>
    <x v="0"/>
    <x v="8"/>
    <x v="0"/>
    <x v="58"/>
    <x v="61"/>
    <x v="1"/>
    <x v="1"/>
    <x v="17"/>
    <x v="16"/>
    <x v="13"/>
    <m/>
    <x v="7"/>
    <x v="6"/>
    <x v="7"/>
    <x v="8"/>
    <x v="7"/>
    <m/>
    <x v="8"/>
    <x v="1"/>
    <x v="7"/>
    <x v="0"/>
    <n v="30"/>
    <x v="4"/>
    <m/>
    <x v="6"/>
    <x v="6"/>
    <s v="COLQUIRI"/>
    <m/>
    <m/>
    <x v="99"/>
    <s v="ADQ.MANTTO Y SERV.98/2024"/>
    <n v="43700"/>
    <x v="0"/>
    <x v="22"/>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7"/>
    <x v="8"/>
    <x v="6"/>
    <x v="0"/>
    <x v="8"/>
    <x v="1"/>
    <x v="59"/>
    <x v="62"/>
    <x v="1"/>
    <x v="1"/>
    <x v="18"/>
    <x v="16"/>
    <x v="13"/>
    <m/>
    <x v="7"/>
    <x v="6"/>
    <x v="7"/>
    <x v="8"/>
    <x v="7"/>
    <m/>
    <x v="8"/>
    <x v="1"/>
    <x v="7"/>
    <x v="0"/>
    <n v="30"/>
    <x v="4"/>
    <m/>
    <x v="6"/>
    <x v="6"/>
    <s v="COLQUIRI"/>
    <m/>
    <m/>
    <x v="100"/>
    <s v="EMC-PCPL-097/2024"/>
    <n v="43200"/>
    <x v="0"/>
    <x v="23"/>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8"/>
    <x v="20"/>
    <x v="0"/>
    <x v="0"/>
    <x v="8"/>
    <x v="0"/>
    <x v="59"/>
    <x v="62"/>
    <x v="1"/>
    <x v="1"/>
    <x v="18"/>
    <x v="16"/>
    <x v="13"/>
    <m/>
    <x v="7"/>
    <x v="6"/>
    <x v="7"/>
    <x v="8"/>
    <x v="7"/>
    <m/>
    <x v="8"/>
    <x v="1"/>
    <x v="7"/>
    <x v="0"/>
    <n v="30"/>
    <x v="4"/>
    <m/>
    <x v="6"/>
    <x v="6"/>
    <s v="COLQUIRI"/>
    <m/>
    <m/>
    <x v="101"/>
    <s v="ADQ/MANTTO.-211/2024"/>
    <n v="34400"/>
    <x v="0"/>
    <x v="24"/>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9"/>
    <x v="0"/>
    <x v="0"/>
    <x v="0"/>
    <x v="8"/>
    <x v="0"/>
    <x v="59"/>
    <x v="62"/>
    <x v="1"/>
    <x v="1"/>
    <x v="2"/>
    <x v="16"/>
    <x v="13"/>
    <m/>
    <x v="7"/>
    <x v="6"/>
    <x v="7"/>
    <x v="8"/>
    <x v="7"/>
    <m/>
    <x v="8"/>
    <x v="1"/>
    <x v="7"/>
    <x v="0"/>
    <n v="30"/>
    <x v="4"/>
    <m/>
    <x v="6"/>
    <x v="6"/>
    <s v="COLQUIRI"/>
    <m/>
    <m/>
    <x v="102"/>
    <s v="ADQ.MANTTO Y SERV. 104/2024"/>
    <n v="43700"/>
    <x v="0"/>
    <x v="25"/>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30"/>
    <x v="0"/>
    <x v="4"/>
    <x v="0"/>
    <x v="8"/>
    <x v="1"/>
    <x v="59"/>
    <x v="62"/>
    <x v="1"/>
    <x v="1"/>
    <x v="2"/>
    <x v="16"/>
    <x v="13"/>
    <m/>
    <x v="7"/>
    <x v="6"/>
    <x v="7"/>
    <x v="8"/>
    <x v="7"/>
    <m/>
    <x v="8"/>
    <x v="1"/>
    <x v="7"/>
    <x v="0"/>
    <n v="30"/>
    <x v="4"/>
    <m/>
    <x v="6"/>
    <x v="6"/>
    <s v="COLQUIRI"/>
    <m/>
    <m/>
    <x v="103"/>
    <s v="ADQ/MANTTO.-212/2024"/>
    <n v="24120"/>
    <x v="0"/>
    <x v="26"/>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9"/>
    <n v="0"/>
    <n v="0"/>
    <n v="0"/>
    <n v="0"/>
    <n v="-29"/>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3"/>
    <x v="66"/>
    <x v="1"/>
    <x v="1"/>
    <x v="4"/>
    <x v="26"/>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6"/>
    <n v="0"/>
    <n v="0"/>
    <n v="0"/>
    <n v="0"/>
    <n v="-16"/>
    <d v="1899-12-30T00:00:00"/>
    <m/>
    <x v="7"/>
    <m/>
    <x v="7"/>
    <x v="7"/>
    <x v="6"/>
    <n v="0"/>
    <n v="0"/>
    <n v="0"/>
    <n v="0"/>
    <m/>
    <m/>
    <m/>
    <x v="1"/>
    <m/>
    <m/>
    <m/>
    <m/>
    <s v="L"/>
    <s v="NORMAL"/>
    <s v="OC"/>
    <m/>
    <s v="15-0517-00-570321-0-E"/>
    <m/>
    <n v="1754084"/>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21"/>
    <n v="6"/>
    <x v="7"/>
    <n v="0"/>
    <m/>
    <m/>
    <n v="6"/>
    <n v="0"/>
    <n v="0"/>
    <n v="0"/>
    <n v="0"/>
    <n v="0"/>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L"/>
    <s v="NORMAL"/>
    <s v="OC"/>
    <n v="337985"/>
    <n v="1912605"/>
    <m/>
    <s v="15-0517-00-617109-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0"/>
    <x v="7"/>
    <n v="0"/>
    <m/>
    <m/>
    <n v="10"/>
    <n v="0"/>
    <n v="0"/>
    <n v="0"/>
    <n v="0"/>
    <n v="0"/>
    <d v="1899-12-30T00:00:00"/>
    <m/>
    <x v="7"/>
    <m/>
    <x v="7"/>
    <x v="7"/>
    <x v="6"/>
    <n v="0"/>
    <n v="0"/>
    <n v="0"/>
    <n v="0"/>
    <m/>
    <m/>
    <m/>
    <x v="1"/>
    <m/>
    <m/>
    <m/>
    <m/>
    <s v="L"/>
    <s v="NORMAL"/>
    <s v="OC"/>
    <m/>
    <s v="15-0517-00-570146-0-E"/>
    <m/>
    <n v="1772176"/>
    <m/>
    <n v="0"/>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L"/>
    <s v="NORMAL"/>
    <s v="OC"/>
    <m/>
    <s v="15-0517-00-570146-0-E"/>
    <m/>
    <n v="1772176"/>
    <m/>
    <n v="0"/>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L"/>
    <s v="NORMAL"/>
    <s v="OC"/>
    <m/>
    <s v="15-0517-00-570326-0-E"/>
    <m/>
    <n v="1754091"/>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0"/>
    <n v="-1"/>
    <d v="1899-12-30T00:00:00"/>
    <m/>
    <x v="7"/>
    <m/>
    <x v="7"/>
    <x v="7"/>
    <x v="6"/>
    <n v="0"/>
    <n v="0"/>
    <n v="0"/>
    <n v="0"/>
    <m/>
    <m/>
    <m/>
    <x v="1"/>
    <m/>
    <m/>
    <m/>
    <m/>
    <s v="L"/>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2"/>
    <x v="7"/>
    <n v="0"/>
    <m/>
    <m/>
    <n v="12"/>
    <n v="0"/>
    <n v="0"/>
    <n v="0"/>
    <n v="0"/>
    <n v="0"/>
    <d v="1899-12-30T00:00:00"/>
    <m/>
    <x v="7"/>
    <m/>
    <x v="7"/>
    <x v="7"/>
    <x v="6"/>
    <n v="0"/>
    <n v="0"/>
    <n v="0"/>
    <n v="0"/>
    <m/>
    <m/>
    <m/>
    <x v="1"/>
    <m/>
    <m/>
    <m/>
    <m/>
    <s v="L"/>
    <s v="NORMAL"/>
    <s v="OC"/>
    <m/>
    <s v="15-0517-00-570833-0-E"/>
    <m/>
    <n v="1765704"/>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m/>
    <x v="1"/>
    <x v="1"/>
    <x v="21"/>
    <n v="0"/>
    <x v="7"/>
    <n v="0"/>
    <m/>
    <m/>
    <n v="0"/>
    <n v="0"/>
    <n v="0"/>
    <n v="0"/>
    <n v="0"/>
    <n v="0"/>
    <d v="1899-12-30T00:00:00"/>
    <m/>
    <x v="7"/>
    <m/>
    <x v="7"/>
    <x v="7"/>
    <x v="6"/>
    <n v="0"/>
    <n v="0"/>
    <n v="0"/>
    <n v="0"/>
    <m/>
    <m/>
    <m/>
    <x v="1"/>
    <m/>
    <m/>
    <m/>
    <m/>
    <s v="L"/>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2"/>
    <x v="7"/>
    <n v="0"/>
    <m/>
    <m/>
    <n v="2"/>
    <n v="0"/>
    <n v="0"/>
    <n v="0"/>
    <n v="0"/>
    <n v="0"/>
    <d v="1899-12-30T00:00:00"/>
    <m/>
    <x v="7"/>
    <m/>
    <x v="7"/>
    <x v="7"/>
    <x v="6"/>
    <n v="0"/>
    <n v="0"/>
    <n v="0"/>
    <n v="0"/>
    <m/>
    <m/>
    <m/>
    <x v="1"/>
    <m/>
    <m/>
    <m/>
    <m/>
    <s v="I"/>
    <s v="NORMAL"/>
    <s v="OC"/>
    <n v="351772"/>
    <n v="1916248"/>
    <n v="2058599"/>
    <s v="15-0517-00-618236-0-E"/>
    <m/>
    <s v="BOLETA DE ANTICIPO"/>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5"/>
    <x v="7"/>
    <n v="0"/>
    <m/>
    <m/>
    <n v="5"/>
    <n v="0"/>
    <n v="0"/>
    <n v="0"/>
    <n v="0"/>
    <n v="0"/>
    <d v="1899-12-30T00:00:00"/>
    <m/>
    <x v="7"/>
    <m/>
    <x v="7"/>
    <x v="7"/>
    <x v="6"/>
    <n v="0"/>
    <n v="0"/>
    <n v="0"/>
    <n v="0"/>
    <m/>
    <m/>
    <m/>
    <x v="1"/>
    <m/>
    <m/>
    <m/>
    <m/>
    <s v="I"/>
    <s v="NORMAL"/>
    <s v="OC"/>
    <n v="351772"/>
    <n v="1916248"/>
    <n v="2058599"/>
    <s v="15-0517-00-618236-0-E"/>
    <m/>
    <s v="DESCUENTO ANTICIPO"/>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3"/>
    <n v="0"/>
    <n v="0"/>
    <n v="0"/>
    <n v="0"/>
    <n v="-3"/>
    <d v="1899-12-30T00:00:00"/>
    <m/>
    <x v="7"/>
    <m/>
    <x v="7"/>
    <x v="7"/>
    <x v="6"/>
    <n v="0"/>
    <n v="0"/>
    <n v="0"/>
    <n v="0"/>
    <m/>
    <m/>
    <m/>
    <x v="1"/>
    <m/>
    <m/>
    <m/>
    <m/>
    <s v="I"/>
    <s v="NORMAL"/>
    <s v="OC"/>
    <m/>
    <m/>
    <m/>
    <s v="15-0517-00--0-E"/>
    <m/>
    <s v="CARTA DE CREDITO"/>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60"/>
    <x v="7"/>
    <n v="0"/>
    <m/>
    <m/>
    <n v="60"/>
    <n v="0"/>
    <n v="0"/>
    <n v="0"/>
    <n v="0"/>
    <n v="0"/>
    <d v="1899-12-30T00:00:00"/>
    <m/>
    <x v="7"/>
    <m/>
    <x v="7"/>
    <x v="7"/>
    <x v="6"/>
    <n v="0"/>
    <n v="0"/>
    <n v="0"/>
    <n v="0"/>
    <m/>
    <m/>
    <m/>
    <x v="1"/>
    <m/>
    <m/>
    <m/>
    <m/>
    <s v="I"/>
    <s v="NORMAL"/>
    <s v="OC"/>
    <m/>
    <m/>
    <m/>
    <s v="15-0517-00--0-E"/>
    <m/>
    <s v="VENTA DE DIVISAS"/>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COMISIONES BCB"/>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165"/>
    <x v="7"/>
    <n v="0"/>
    <m/>
    <m/>
    <n v="165"/>
    <n v="0"/>
    <n v="0"/>
    <n v="0"/>
    <n v="0"/>
    <n v="0"/>
    <d v="1899-12-30T00:00:00"/>
    <m/>
    <x v="7"/>
    <m/>
    <x v="7"/>
    <x v="7"/>
    <x v="6"/>
    <n v="0"/>
    <n v="0"/>
    <n v="0"/>
    <n v="0"/>
    <m/>
    <m/>
    <m/>
    <x v="1"/>
    <m/>
    <m/>
    <m/>
    <m/>
    <s v="I"/>
    <s v="NORMAL"/>
    <s v="OC"/>
    <m/>
    <m/>
    <m/>
    <s v="15-0517-00--0-E"/>
    <m/>
    <s v="ENVIO DOCUMENTACION Y GIROS"/>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LIQUIDACION ADUANA"/>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0"/>
    <n v="0"/>
    <n v="0"/>
    <n v="0"/>
    <n v="0"/>
    <n v="0"/>
    <d v="1899-12-30T00:00:00"/>
    <m/>
    <x v="7"/>
    <m/>
    <x v="7"/>
    <x v="7"/>
    <x v="6"/>
    <n v="0"/>
    <n v="0"/>
    <n v="0"/>
    <n v="0"/>
    <m/>
    <m/>
    <m/>
    <x v="1"/>
    <m/>
    <m/>
    <m/>
    <m/>
    <s v="I"/>
    <s v="NORMAL"/>
    <s v="OC"/>
    <m/>
    <m/>
    <m/>
    <s v="15-0517-00--0-E"/>
    <m/>
    <s v="ALMACENAMIENTO ADUANAS"/>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
    <n v="0"/>
    <n v="0"/>
    <n v="0"/>
    <n v="321620.06034482759"/>
    <n v="-1"/>
    <d v="1899-12-30T00:00:00"/>
    <m/>
    <x v="7"/>
    <m/>
    <x v="7"/>
    <x v="7"/>
    <x v="6"/>
    <n v="0"/>
    <n v="0"/>
    <n v="0"/>
    <n v="0"/>
    <m/>
    <m/>
    <m/>
    <x v="1"/>
    <m/>
    <m/>
    <m/>
    <m/>
    <s v="I"/>
    <s v="NORMAL"/>
    <s v="OC"/>
    <m/>
    <m/>
    <m/>
    <s v="15-0517-00--0-E"/>
    <m/>
    <s v="INGRESO ALMACEN"/>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80"/>
    <n v="0"/>
    <n v="0"/>
    <n v="0"/>
    <n v="0"/>
    <n v="-80"/>
    <d v="1899-12-30T00:00:00"/>
    <m/>
    <x v="7"/>
    <m/>
    <x v="7"/>
    <x v="7"/>
    <x v="6"/>
    <n v="0"/>
    <n v="0"/>
    <n v="0"/>
    <n v="0"/>
    <m/>
    <m/>
    <m/>
    <x v="1"/>
    <m/>
    <m/>
    <m/>
    <m/>
    <s v="I"/>
    <s v="NORMAL"/>
    <s v="OC"/>
    <m/>
    <m/>
    <m/>
    <s v="15-0517-00--0-E"/>
    <m/>
    <s v="TRANSPORTE A COLQUIRI"/>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2"/>
    <n v="0"/>
    <n v="0"/>
    <n v="0"/>
    <n v="0"/>
    <n v="-12"/>
    <d v="1899-12-30T00:00:00"/>
    <m/>
    <x v="7"/>
    <m/>
    <x v="7"/>
    <x v="7"/>
    <x v="6"/>
    <n v="0"/>
    <n v="0"/>
    <n v="0"/>
    <n v="0"/>
    <m/>
    <m/>
    <m/>
    <x v="1"/>
    <m/>
    <m/>
    <m/>
    <m/>
    <s v="I"/>
    <s v="NORMAL"/>
    <s v="OC"/>
    <m/>
    <m/>
    <m/>
    <s v="15-0517-00--0-E"/>
    <m/>
    <s v="COMISIONES BCB"/>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60"/>
    <n v="0"/>
    <n v="0"/>
    <n v="0"/>
    <n v="0"/>
    <n v="-60"/>
    <d v="1899-12-30T00:00:00"/>
    <m/>
    <x v="7"/>
    <m/>
    <x v="7"/>
    <x v="7"/>
    <x v="6"/>
    <n v="0"/>
    <n v="0"/>
    <n v="0"/>
    <n v="0"/>
    <m/>
    <m/>
    <m/>
    <x v="1"/>
    <m/>
    <m/>
    <m/>
    <m/>
    <s v="I"/>
    <s v="NORMAL"/>
    <s v="OC"/>
    <m/>
    <m/>
    <m/>
    <s v="15-0517-00--0-E"/>
    <m/>
    <s v="LIQUIDACION ADUANA"/>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s v="DESADUANIZACION MOTOR"/>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40"/>
    <n v="0"/>
    <n v="0"/>
    <n v="0"/>
    <n v="0"/>
    <n v="-40"/>
    <d v="1899-12-30T00:00:00"/>
    <m/>
    <x v="7"/>
    <m/>
    <x v="7"/>
    <x v="7"/>
    <x v="6"/>
    <n v="0"/>
    <n v="0"/>
    <n v="0"/>
    <n v="0"/>
    <m/>
    <m/>
    <m/>
    <x v="1"/>
    <m/>
    <m/>
    <m/>
    <m/>
    <s v="I"/>
    <s v="NORMAL"/>
    <s v="OC"/>
    <m/>
    <m/>
    <m/>
    <s v="15-0517-00--0-E"/>
    <m/>
    <s v="ALMACENAMIENTO ADUANAS"/>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s v="OTROS GASTOS"/>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100"/>
    <n v="0"/>
    <n v="0"/>
    <n v="0"/>
    <n v="0"/>
    <n v="-100"/>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n v="0"/>
    <n v="0"/>
    <x v="1"/>
    <x v="1"/>
    <x v="3"/>
    <n v="0"/>
    <x v="7"/>
    <n v="0"/>
    <m/>
    <m/>
    <n v="2"/>
    <n v="0"/>
    <n v="0"/>
    <n v="0"/>
    <n v="0"/>
    <n v="-2"/>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s v="PAGO CARTA DE CREDITO"/>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1899-12-30T00:00:00"/>
    <m/>
    <x v="7"/>
    <m/>
    <x v="7"/>
    <x v="7"/>
    <x v="6"/>
    <n v="0"/>
    <n v="0"/>
    <n v="0"/>
    <n v="0"/>
    <m/>
    <m/>
    <m/>
    <x v="1"/>
    <m/>
    <m/>
    <m/>
    <m/>
    <s v="I"/>
    <s v="NORMAL"/>
    <s v="OC"/>
    <m/>
    <m/>
    <m/>
    <s v="15-0517-00--0-E"/>
    <m/>
    <s v="COMISION EMISION CARTA DE CREDITO BCB"/>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14"/>
    <n v="0"/>
    <n v="0"/>
    <n v="0"/>
    <n v="0"/>
    <n v="-14"/>
    <d v="2016-05-20T00:00:00"/>
    <m/>
    <x v="7"/>
    <m/>
    <x v="7"/>
    <x v="7"/>
    <x v="6"/>
    <n v="-42510"/>
    <n v="0"/>
    <n v="0"/>
    <n v="0"/>
    <m/>
    <m/>
    <m/>
    <x v="1"/>
    <m/>
    <m/>
    <m/>
    <m/>
    <s v="I"/>
    <s v="NORMAL"/>
    <s v="OC"/>
    <m/>
    <m/>
    <m/>
    <s v="15-0517-00--0-E"/>
    <m/>
    <s v="AMPLIACION GG111/2015 28/12/2015"/>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2016-05-20T00:00:00"/>
    <m/>
    <x v="7"/>
    <m/>
    <x v="7"/>
    <x v="7"/>
    <x v="6"/>
    <n v="-4251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0"/>
    <n v="0"/>
    <n v="0"/>
    <n v="0"/>
    <n v="0"/>
    <n v="-20"/>
    <d v="2016-05-20T00:00:00"/>
    <m/>
    <x v="7"/>
    <m/>
    <x v="7"/>
    <x v="7"/>
    <x v="6"/>
    <n v="-4251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30"/>
    <n v="0"/>
    <n v="0"/>
    <n v="0"/>
    <n v="0"/>
    <n v="-30"/>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4"/>
    <n v="0"/>
    <n v="0"/>
    <n v="0"/>
    <n v="0"/>
    <n v="-4"/>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5"/>
    <n v="0"/>
    <n v="0"/>
    <n v="0"/>
    <n v="0"/>
    <n v="-5"/>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n v="30"/>
    <x v="4"/>
    <m/>
    <x v="6"/>
    <x v="6"/>
    <s v="COLQUIRI"/>
    <m/>
    <m/>
    <x v="120"/>
    <m/>
    <n v="0"/>
    <x v="1"/>
    <x v="1"/>
    <x v="3"/>
    <n v="0"/>
    <x v="7"/>
    <n v="0"/>
    <m/>
    <m/>
    <n v="2"/>
    <n v="0"/>
    <n v="0"/>
    <n v="0"/>
    <n v="0"/>
    <n v="-2"/>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m/>
    <n v="0"/>
    <x v="1"/>
    <x v="1"/>
    <x v="3"/>
    <n v="0"/>
    <x v="7"/>
    <n v="0"/>
    <m/>
    <m/>
    <n v="250"/>
    <n v="0"/>
    <n v="0"/>
    <n v="0"/>
    <n v="0"/>
    <n v="-250"/>
    <d v="1899-12-30T00:00:00"/>
    <m/>
    <x v="7"/>
    <m/>
    <x v="7"/>
    <x v="7"/>
    <x v="6"/>
    <n v="0"/>
    <n v="0"/>
    <n v="0"/>
    <n v="0"/>
    <m/>
    <m/>
    <m/>
    <x v="1"/>
    <m/>
    <m/>
    <m/>
    <m/>
    <s v="I"/>
    <s v="NORMAL"/>
    <s v="OC"/>
    <m/>
    <m/>
    <m/>
    <s v="15-0517-00--0-E"/>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16"/>
    <n v="0"/>
    <n v="0"/>
    <n v="0"/>
    <n v="0"/>
    <n v="-216"/>
    <d v="1899-12-30T00:00:00"/>
    <m/>
    <x v="7"/>
    <m/>
    <x v="7"/>
    <x v="7"/>
    <x v="6"/>
    <n v="0"/>
    <n v="0"/>
    <n v="0"/>
    <n v="0"/>
    <m/>
    <m/>
    <m/>
    <x v="1"/>
    <m/>
    <m/>
    <m/>
    <m/>
    <s v="L"/>
    <m/>
    <s v="OC"/>
    <m/>
    <s v="15-0517-00-570122-0-E"/>
    <m/>
    <n v="1753345"/>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
    <n v="0"/>
    <n v="0"/>
    <n v="0"/>
    <n v="0"/>
    <n v="-1"/>
    <d v="1899-12-30T00:00:00"/>
    <m/>
    <x v="7"/>
    <m/>
    <x v="7"/>
    <x v="7"/>
    <x v="6"/>
    <n v="0"/>
    <n v="0"/>
    <n v="0"/>
    <n v="0"/>
    <m/>
    <m/>
    <m/>
    <x v="1"/>
    <m/>
    <m/>
    <m/>
    <m/>
    <s v="L"/>
    <m/>
    <s v="OC"/>
    <m/>
    <s v="15-0517-00-570122-0-E"/>
    <m/>
    <n v="1753345"/>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s v="15-0517-00-570122-0-E"/>
    <m/>
    <n v="1753345"/>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0"/>
    <n v="0"/>
    <n v="0"/>
    <n v="0"/>
    <n v="0"/>
    <n v="-10"/>
    <d v="1899-12-30T00:00:00"/>
    <m/>
    <x v="7"/>
    <m/>
    <x v="7"/>
    <x v="7"/>
    <x v="6"/>
    <n v="0"/>
    <n v="0"/>
    <n v="0"/>
    <n v="0"/>
    <m/>
    <m/>
    <m/>
    <x v="1"/>
    <m/>
    <m/>
    <m/>
    <m/>
    <s v="L"/>
    <m/>
    <s v="OC"/>
    <m/>
    <s v="15-0517-00-570122-0-E"/>
    <m/>
    <n v="1753345"/>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0"/>
    <n v="0"/>
    <n v="0"/>
    <n v="0"/>
    <n v="0"/>
    <n v="-30"/>
    <d v="2015-12-31T00:00:00"/>
    <m/>
    <x v="7"/>
    <m/>
    <x v="7"/>
    <x v="7"/>
    <x v="6"/>
    <n v="-42369"/>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2"/>
    <n v="0"/>
    <n v="0"/>
    <n v="0"/>
    <n v="0"/>
    <n v="-32"/>
    <d v="2015-12-31T00:00:00"/>
    <m/>
    <x v="7"/>
    <m/>
    <x v="7"/>
    <x v="7"/>
    <x v="6"/>
    <n v="-42369"/>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16"/>
    <n v="0"/>
    <n v="0"/>
    <n v="0"/>
    <n v="0"/>
    <n v="-16"/>
    <d v="2015-12-31T00:00:00"/>
    <m/>
    <x v="7"/>
    <m/>
    <x v="7"/>
    <x v="7"/>
    <x v="6"/>
    <n v="-42369"/>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3"/>
    <n v="0"/>
    <n v="0"/>
    <n v="0"/>
    <n v="0"/>
    <n v="-3"/>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2"/>
    <n v="0"/>
    <n v="0"/>
    <n v="0"/>
    <n v="0"/>
    <n v="-2"/>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8"/>
    <n v="0"/>
    <n v="0"/>
    <n v="0"/>
    <n v="0"/>
    <n v="-8"/>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4"/>
    <x v="7"/>
    <n v="0"/>
    <m/>
    <m/>
    <n v="4"/>
    <n v="0"/>
    <n v="0"/>
    <n v="0"/>
    <n v="0"/>
    <n v="0"/>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5"/>
    <n v="0"/>
    <n v="0"/>
    <n v="0"/>
    <n v="0"/>
    <n v="-5"/>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4"/>
    <n v="0"/>
    <n v="0"/>
    <n v="0"/>
    <n v="0"/>
    <n v="-4"/>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6"/>
    <n v="0"/>
    <n v="0"/>
    <n v="0"/>
    <n v="0"/>
    <n v="-6"/>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22"/>
    <n v="0"/>
    <x v="7"/>
    <n v="0"/>
    <m/>
    <m/>
    <n v="0"/>
    <n v="0"/>
    <n v="0"/>
    <n v="0"/>
    <n v="0"/>
    <n v="0"/>
    <d v="1899-12-30T00:00:00"/>
    <m/>
    <x v="7"/>
    <m/>
    <x v="7"/>
    <x v="7"/>
    <x v="6"/>
    <n v="0"/>
    <n v="0"/>
    <n v="0"/>
    <n v="0"/>
    <m/>
    <m/>
    <m/>
    <x v="1"/>
    <m/>
    <m/>
    <m/>
    <m/>
    <s v="L"/>
    <s v="NORMAL"/>
    <s v="OC"/>
    <n v="314988"/>
    <n v="1772184"/>
    <m/>
    <s v="15-0517-00-571237-0-E "/>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80540-0-E"/>
    <m/>
    <n v="1792340"/>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80540-0-E"/>
    <m/>
    <n v="1792340"/>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m/>
    <s v="OC"/>
    <n v="79"/>
    <s v="15-0517-00-570302-0-E"/>
    <m/>
    <n v="175404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2"/>
    <n v="0"/>
    <n v="0"/>
    <n v="0"/>
    <n v="0"/>
    <n v="-12"/>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4"/>
    <n v="0"/>
    <n v="0"/>
    <n v="0"/>
    <n v="0"/>
    <n v="-4"/>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50"/>
    <n v="0"/>
    <n v="0"/>
    <n v="0"/>
    <n v="0"/>
    <n v="-50"/>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11"/>
    <n v="0"/>
    <n v="0"/>
    <n v="0"/>
    <n v="0"/>
    <n v="-11"/>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8958-0-E"/>
    <m/>
    <n v="1765777"/>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m/>
    <s v="OC"/>
    <m/>
    <m/>
    <m/>
    <s v="15-0517-00--0-E"/>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8"/>
    <n v="0"/>
    <n v="0"/>
    <n v="0"/>
    <n v="0"/>
    <n v="-8"/>
    <d v="1899-12-30T00:00:00"/>
    <m/>
    <x v="7"/>
    <m/>
    <x v="7"/>
    <x v="7"/>
    <x v="6"/>
    <n v="0"/>
    <n v="0"/>
    <n v="0"/>
    <n v="0"/>
    <m/>
    <m/>
    <m/>
    <x v="1"/>
    <m/>
    <m/>
    <m/>
    <m/>
    <s v="L"/>
    <m/>
    <s v="OC"/>
    <m/>
    <m/>
    <m/>
    <s v="15-0517-00--0-E"/>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m/>
    <s v="OC"/>
    <m/>
    <n v="1751220"/>
    <n v="1751224"/>
    <s v="15-0517-00-569500-0-E"/>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0"/>
    <n v="0"/>
    <n v="0"/>
    <n v="0"/>
    <n v="0"/>
    <n v="0"/>
    <d v="1899-12-30T00:00:00"/>
    <m/>
    <x v="7"/>
    <m/>
    <x v="7"/>
    <x v="7"/>
    <x v="6"/>
    <n v="0"/>
    <n v="0"/>
    <n v="0"/>
    <n v="0"/>
    <m/>
    <m/>
    <m/>
    <x v="1"/>
    <m/>
    <m/>
    <m/>
    <m/>
    <s v="L"/>
    <s v="NORMAL"/>
    <s v="OC"/>
    <m/>
    <s v="15-0517-00-569496-0-E"/>
    <m/>
    <n v="1776218"/>
    <m/>
    <m/>
  </r>
  <r>
    <x v="0"/>
    <x v="122"/>
    <x v="0"/>
    <s v="COTIZACION"/>
    <m/>
    <m/>
    <s v="CO42-CRISTHIAN VILLEGAS"/>
    <x v="24"/>
    <e v="#N/A"/>
    <x v="5"/>
    <x v="11"/>
    <x v="116"/>
    <m/>
    <m/>
    <x v="119"/>
    <m/>
    <x v="120"/>
    <m/>
    <x v="1"/>
    <x v="1"/>
    <x v="11"/>
    <x v="2"/>
    <x v="0"/>
    <x v="11"/>
    <x v="4"/>
    <x v="32"/>
    <x v="34"/>
    <x v="1"/>
    <x v="1"/>
    <x v="17"/>
    <x v="16"/>
    <x v="13"/>
    <m/>
    <x v="7"/>
    <x v="6"/>
    <x v="7"/>
    <x v="8"/>
    <x v="7"/>
    <m/>
    <x v="8"/>
    <x v="1"/>
    <x v="7"/>
    <x v="0"/>
    <m/>
    <x v="4"/>
    <m/>
    <x v="6"/>
    <x v="6"/>
    <s v="COLQUIRI"/>
    <m/>
    <m/>
    <x v="120"/>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6CAF3D8-3691-460C-82B2-B095ED4D5F33}" name="TablaDinámica1" cacheId="141"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1019">
        <item m="1" x="123"/>
        <item m="1" x="870"/>
        <item m="1" x="688"/>
        <item m="1" x="660"/>
        <item m="1" x="580"/>
        <item m="1" x="566"/>
        <item m="1" x="553"/>
        <item m="1" x="988"/>
        <item m="1" x="507"/>
        <item m="1" x="723"/>
        <item m="1" x="973"/>
        <item m="1" x="647"/>
        <item m="1" x="887"/>
        <item m="1" x="398"/>
        <item m="1" x="633"/>
        <item m="1" x="715"/>
        <item m="1" x="840"/>
        <item m="1" x="247"/>
        <item m="1" x="484"/>
        <item m="1" x="698"/>
        <item m="1" x="822"/>
        <item m="1" x="953"/>
        <item m="1" x="152"/>
        <item m="1" x="234"/>
        <item m="1" x="466"/>
        <item m="1" x="805"/>
        <item m="1" x="934"/>
        <item m="1" x="141"/>
        <item m="1" x="318"/>
        <item m="1" x="447"/>
        <item m="1" x="567"/>
        <item m="1" x="668"/>
        <item m="1" x="786"/>
        <item m="1" x="915"/>
        <item m="1" x="130"/>
        <item m="1" x="554"/>
        <item m="1" x="654"/>
        <item m="1" x="770"/>
        <item m="1" x="898"/>
        <item m="1" x="1013"/>
        <item m="1" x="201"/>
        <item m="1" x="290"/>
        <item m="1" x="408"/>
        <item m="1" x="539"/>
        <item m="1" x="640"/>
        <item m="1" x="752"/>
        <item m="1" x="878"/>
        <item m="1" x="1001"/>
        <item m="1" x="189"/>
        <item m="1" x="389"/>
        <item m="1" x="614"/>
        <item m="1" x="166"/>
        <item m="1" x="253"/>
        <item m="1" x="353"/>
        <item m="1" x="421"/>
        <item m="1" x="601"/>
        <item m="1" x="707"/>
        <item m="1" x="764"/>
        <item m="1" x="829"/>
        <item m="1" x="891"/>
        <item m="1" x="402"/>
        <item m="1" x="474"/>
        <item m="1" x="534"/>
        <item m="1" x="587"/>
        <item m="1" x="637"/>
        <item m="1" x="691"/>
        <item m="1" x="749"/>
        <item m="1" x="812"/>
        <item m="1" x="873"/>
        <item m="1" x="942"/>
        <item m="1" x="144"/>
        <item m="1" x="185"/>
        <item m="1" x="227"/>
        <item m="1" x="274"/>
        <item m="1" x="323"/>
        <item m="1" x="383"/>
        <item m="1" x="455"/>
        <item m="1" x="519"/>
        <item m="1" x="573"/>
        <item m="1" x="623"/>
        <item m="1" x="677"/>
        <item m="1" x="734"/>
        <item m="1" x="794"/>
        <item m="1" x="858"/>
        <item m="1" x="923"/>
        <item m="1" x="984"/>
        <item m="1" x="134"/>
        <item m="1" x="174"/>
        <item m="1" x="216"/>
        <item m="1" x="262"/>
        <item m="1" x="309"/>
        <item m="1" x="366"/>
        <item m="1" x="437"/>
        <item m="1" x="504"/>
        <item m="1" x="560"/>
        <item m="1" x="611"/>
        <item m="1" x="662"/>
        <item m="1" x="719"/>
        <item m="1" x="778"/>
        <item m="1" x="843"/>
        <item m="1" x="906"/>
        <item m="1" x="970"/>
        <item m="1" x="1017"/>
        <item m="1" x="163"/>
        <item m="1" x="206"/>
        <item m="1" x="249"/>
        <item m="1" x="297"/>
        <item m="1" x="350"/>
        <item m="1" x="418"/>
        <item m="1" x="488"/>
        <item m="1" x="546"/>
        <item m="1" x="598"/>
        <item m="1" x="649"/>
        <item m="1" x="702"/>
        <item m="1" x="761"/>
        <item m="1" x="826"/>
        <item m="1" x="888"/>
        <item m="1" x="956"/>
        <item m="1" x="1006"/>
        <item m="1" x="154"/>
        <item m="1" x="196"/>
        <item m="1" x="237"/>
        <item m="1" x="285"/>
        <item m="1" x="336"/>
        <item m="1" x="399"/>
        <item m="1" x="470"/>
        <item m="1" x="531"/>
        <item m="1" x="584"/>
        <item m="1" x="634"/>
        <item m="1" x="686"/>
        <item m="1" x="746"/>
        <item m="1" x="809"/>
        <item m="1" x="871"/>
        <item m="1" x="938"/>
        <item m="1" x="994"/>
        <item m="1" x="143"/>
        <item m="1" x="184"/>
        <item m="1" x="225"/>
        <item m="1" x="273"/>
        <item m="1" x="322"/>
        <item m="1" x="382"/>
        <item m="1" x="452"/>
        <item m="1" x="517"/>
        <item m="1" x="571"/>
        <item m="1" x="622"/>
        <item m="1" x="672"/>
        <item m="1" x="732"/>
        <item m="1" x="792"/>
        <item m="1" x="857"/>
        <item m="1" x="921"/>
        <item m="1" x="983"/>
        <item m="1" x="133"/>
        <item m="1" x="173"/>
        <item m="1" x="214"/>
        <item m="1" x="261"/>
        <item m="1" x="308"/>
        <item m="1" x="365"/>
        <item m="1" x="434"/>
        <item m="1" x="503"/>
        <item m="1" x="558"/>
        <item m="1" x="609"/>
        <item m="1" x="658"/>
        <item m="1" x="717"/>
        <item m="1" x="776"/>
        <item m="1" x="842"/>
        <item m="1" x="904"/>
        <item m="1" x="969"/>
        <item m="1" x="1016"/>
        <item m="1" x="162"/>
        <item m="1" x="182"/>
        <item m="1" x="204"/>
        <item m="1" x="224"/>
        <item m="1" x="248"/>
        <item m="1" x="272"/>
        <item m="1" x="670"/>
        <item m="1" x="730"/>
        <item m="1" x="759"/>
        <item x="122"/>
        <item m="1" x="370"/>
        <item m="1" x="646"/>
        <item m="1" x="151"/>
        <item m="1" x="140"/>
        <item m="1" x="1000"/>
        <item m="1" x="632"/>
        <item m="1" x="674"/>
        <item m="1" x="472"/>
        <item m="1" x="172"/>
        <item m="1" x="767"/>
        <item m="1" x="839"/>
        <item m="1" x="428"/>
        <item m="1" x="958"/>
        <item m="1" x="296"/>
        <item m="1" x="321"/>
        <item m="1" x="348"/>
        <item m="1" x="379"/>
        <item m="1" x="414"/>
        <item m="1" x="450"/>
        <item m="1" x="485"/>
        <item m="1" x="514"/>
        <item m="1" x="543"/>
        <item m="1" x="569"/>
        <item m="1" x="595"/>
        <item m="1" x="619"/>
        <item m="1" x="644"/>
        <item m="1" x="699"/>
        <item m="1" x="790"/>
        <item m="1" x="823"/>
        <item m="1" x="855"/>
        <item m="1" x="885"/>
        <item m="1" x="919"/>
        <item m="1" x="954"/>
        <item m="1" x="981"/>
        <item m="1" x="1005"/>
        <item m="1" x="132"/>
        <item m="1" x="153"/>
        <item m="1" x="171"/>
        <item m="1" x="193"/>
        <item m="1" x="213"/>
        <item m="1" x="236"/>
        <item m="1" x="260"/>
        <item m="1" x="284"/>
        <item m="1" x="307"/>
        <item m="1" x="335"/>
        <item m="1" x="362"/>
        <item m="1" x="396"/>
        <item m="1" x="432"/>
        <item m="1" x="468"/>
        <item m="1" x="499"/>
        <item m="1" x="333"/>
        <item m="1" x="528"/>
        <item m="1" x="556"/>
        <item m="1" x="582"/>
        <item m="1" x="606"/>
        <item m="1" x="630"/>
        <item m="1" x="656"/>
        <item m="1" x="684"/>
        <item m="1" x="713"/>
        <item m="1" x="743"/>
        <item m="1" x="773"/>
        <item m="1" x="806"/>
        <item m="1" x="837"/>
        <item m="1" x="581"/>
        <item m="1" x="364"/>
        <item m="1" x="868"/>
        <item m="1" x="901"/>
        <item m="1" x="935"/>
        <item m="1" x="966"/>
        <item m="1" x="993"/>
        <item m="1" x="1015"/>
        <item m="1" x="142"/>
        <item m="1" x="160"/>
        <item m="1" x="181"/>
        <item m="1" x="203"/>
        <item m="1" x="222"/>
        <item m="1" x="245"/>
        <item m="1" x="270"/>
        <item m="1" x="294"/>
        <item m="1" x="319"/>
        <item m="1" x="346"/>
        <item m="1" x="377"/>
        <item m="1" x="412"/>
        <item m="1" x="448"/>
        <item m="1" x="482"/>
        <item m="1" x="513"/>
        <item m="1" x="542"/>
        <item m="1" x="568"/>
        <item m="1" x="592"/>
        <item m="1" x="618"/>
        <item m="1" x="643"/>
        <item m="1" x="669"/>
        <item m="1" x="696"/>
        <item m="1" x="728"/>
        <item m="1" x="757"/>
        <item m="1" x="788"/>
        <item m="1" x="820"/>
        <item m="1" x="853"/>
        <item m="1" x="883"/>
        <item m="1" x="917"/>
        <item m="1" x="951"/>
        <item m="1" x="980"/>
        <item m="1" x="1004"/>
        <item m="1" x="131"/>
        <item m="1" x="150"/>
        <item m="1" x="194"/>
        <item m="1" x="205"/>
        <item m="1" x="501"/>
        <item m="1" x="170"/>
        <item m="1" x="192"/>
        <item m="1" x="212"/>
        <item m="1" x="233"/>
        <item m="1" x="257"/>
        <item m="1" x="281"/>
        <item m="1" x="304"/>
        <item m="1" x="331"/>
        <item m="1" x="359"/>
        <item m="1" x="393"/>
        <item m="1" x="429"/>
        <item m="1" x="464"/>
        <item m="1" x="497"/>
        <item m="1" x="527"/>
        <item m="1" x="555"/>
        <item m="1" x="579"/>
        <item m="1" x="605"/>
        <item m="1" x="629"/>
        <item m="1" x="655"/>
        <item m="1" x="683"/>
        <item m="1" x="711"/>
        <item m="1" x="741"/>
        <item m="1" x="771"/>
        <item m="1" x="802"/>
        <item m="1" x="836"/>
        <item m="1" x="866"/>
        <item m="1" x="899"/>
        <item m="1" x="932"/>
        <item m="1" x="964"/>
        <item m="1" x="992"/>
        <item m="1" x="1014"/>
        <item m="1" x="139"/>
        <item m="1" x="159"/>
        <item m="1" x="180"/>
        <item m="1" x="202"/>
        <item m="1" x="221"/>
        <item m="1" x="244"/>
        <item m="1" x="268"/>
        <item m="1" x="292"/>
        <item m="1" x="316"/>
        <item m="1" x="344"/>
        <item m="1" x="375"/>
        <item m="1" x="410"/>
        <item m="1" x="445"/>
        <item m="1" x="480"/>
        <item m="1" x="512"/>
        <item m="1" x="541"/>
        <item m="1" x="565"/>
        <item m="1" x="591"/>
        <item m="1" x="617"/>
        <item m="1" x="642"/>
        <item m="1" x="667"/>
        <item m="1" x="695"/>
        <item m="1" x="726"/>
        <item m="1" x="754"/>
        <item m="1" x="784"/>
        <item m="1" x="817"/>
        <item m="1" x="850"/>
        <item m="1" x="880"/>
        <item m="1" x="913"/>
        <item m="1" x="948"/>
        <item m="1" x="978"/>
        <item m="1" x="1002"/>
        <item m="1" x="127"/>
        <item m="1" x="148"/>
        <item m="1" x="168"/>
        <item m="1" x="190"/>
        <item m="1" x="210"/>
        <item m="1" x="265"/>
        <item m="1" x="231"/>
        <item m="1" x="255"/>
        <item m="1" x="278"/>
        <item m="1" x="301"/>
        <item m="1" x="328"/>
        <item m="1" x="357"/>
        <item m="1" x="390"/>
        <item m="1" x="425"/>
        <item m="1" x="461"/>
        <item m="1" x="494"/>
        <item m="1" x="525"/>
        <item m="1" x="551"/>
        <item m="1" x="577"/>
        <item m="1" x="603"/>
        <item m="1" x="627"/>
        <item m="1" x="653"/>
        <item m="1" x="681"/>
        <item m="1" x="709"/>
        <item m="1" x="739"/>
        <item m="1" x="766"/>
        <item m="1" x="799"/>
        <item m="1" x="833"/>
        <item m="1" x="863"/>
        <item m="1" x="895"/>
        <item m="1" x="929"/>
        <item m="1" x="962"/>
        <item m="1" x="990"/>
        <item m="1" x="1010"/>
        <item m="1" x="137"/>
        <item m="1" x="157"/>
        <item m="1" x="178"/>
        <item m="1" x="199"/>
        <item m="1" x="219"/>
        <item m="1" x="242"/>
        <item m="1" x="266"/>
        <item m="1" x="288"/>
        <item m="1" x="312"/>
        <item m="1" x="340"/>
        <item m="1" x="371"/>
        <item m="1" x="405"/>
        <item m="1" x="441"/>
        <item m="1" x="476"/>
        <item m="1" x="508"/>
        <item m="1" x="536"/>
        <item m="1" x="563"/>
        <item m="1" x="589"/>
        <item m="1" x="615"/>
        <item m="1" x="639"/>
        <item m="1" x="665"/>
        <item m="1" x="693"/>
        <item m="1" x="724"/>
        <item m="1" x="751"/>
        <item m="1" x="781"/>
        <item m="1" x="814"/>
        <item m="1" x="847"/>
        <item m="1" x="876"/>
        <item m="1" x="910"/>
        <item m="1" x="945"/>
        <item m="1" x="975"/>
        <item m="1" x="998"/>
        <item m="1" x="126"/>
        <item m="1" x="147"/>
        <item m="1" x="167"/>
        <item m="1" x="188"/>
        <item m="1" x="209"/>
        <item m="1" x="230"/>
        <item m="1" x="254"/>
        <item m="1" x="277"/>
        <item m="1" x="300"/>
        <item m="1" x="326"/>
        <item m="1" x="355"/>
        <item m="1" x="387"/>
        <item m="1" x="423"/>
        <item m="1" x="459"/>
        <item m="1" x="492"/>
        <item m="1" x="522"/>
        <item m="1" x="549"/>
        <item m="1" x="576"/>
        <item m="1" x="602"/>
        <item m="1" x="626"/>
        <item m="1" x="652"/>
        <item m="1" x="680"/>
        <item m="1" x="708"/>
        <item m="1" x="737"/>
        <item m="1" x="765"/>
        <item m="1" x="797"/>
        <item m="1" x="830"/>
        <item m="1" x="861"/>
        <item m="1" x="892"/>
        <item m="1" x="926"/>
        <item m="1" x="960"/>
        <item m="1" x="974"/>
        <item m="1" x="987"/>
        <item m="1" x="996"/>
        <item m="1" x="1008"/>
        <item m="1" x="125"/>
        <item m="1" x="136"/>
        <item m="1" x="146"/>
        <item m="1" x="156"/>
        <item m="1" x="165"/>
        <item m="1" x="621"/>
        <item m="1" x="176"/>
        <item m="1" x="187"/>
        <item m="1" x="198"/>
        <item m="1" x="208"/>
        <item m="1" x="218"/>
        <item m="1" x="229"/>
        <item m="1" x="241"/>
        <item m="1" x="252"/>
        <item m="1" x="264"/>
        <item m="1" x="276"/>
        <item m="1" x="287"/>
        <item m="1" x="299"/>
        <item m="1" x="311"/>
        <item m="1" x="325"/>
        <item m="1" x="338"/>
        <item m="1" x="352"/>
        <item m="1" x="368"/>
        <item m="1" x="385"/>
        <item m="1" x="403"/>
        <item m="1" x="420"/>
        <item m="1" x="439"/>
        <item m="1" x="457"/>
        <item m="1" x="475"/>
        <item m="1" x="491"/>
        <item m="1" x="506"/>
        <item m="1" x="521"/>
        <item m="1" x="535"/>
        <item m="1" x="548"/>
        <item m="1" x="562"/>
        <item m="1" x="575"/>
        <item m="1" x="588"/>
        <item m="1" x="600"/>
        <item m="1" x="613"/>
        <item m="1" x="625"/>
        <item m="1" x="638"/>
        <item m="1" x="651"/>
        <item m="1" x="664"/>
        <item m="1" x="679"/>
        <item m="1" x="692"/>
        <item m="1" x="706"/>
        <item m="1" x="721"/>
        <item m="1" x="736"/>
        <item m="1" x="750"/>
        <item m="1" x="763"/>
        <item m="1" x="780"/>
        <item m="1" x="796"/>
        <item m="1" x="813"/>
        <item m="1" x="828"/>
        <item m="1" x="845"/>
        <item m="1" x="860"/>
        <item m="1" x="874"/>
        <item m="1" x="890"/>
        <item m="1" x="705"/>
        <item m="1" x="594"/>
        <item m="1" x="944"/>
        <item m="1" x="908"/>
        <item m="1" x="925"/>
        <item m="1" x="943"/>
        <item m="1" x="959"/>
        <item m="1" x="972"/>
        <item m="1" x="986"/>
        <item m="1" x="995"/>
        <item m="1" x="1007"/>
        <item m="1" x="124"/>
        <item m="1" x="135"/>
        <item m="1" x="145"/>
        <item m="1" x="155"/>
        <item m="1" x="164"/>
        <item m="1" x="175"/>
        <item m="1" x="186"/>
        <item m="1" x="197"/>
        <item m="1" x="207"/>
        <item m="1" x="217"/>
        <item m="1" x="803"/>
        <item m="1" x="722"/>
        <item m="1" x="240"/>
        <item m="1" x="228"/>
        <item m="1" x="239"/>
        <item m="1" x="250"/>
        <item m="1" x="263"/>
        <item m="1" x="275"/>
        <item m="1" x="286"/>
        <item m="1" x="298"/>
        <item m="1" x="310"/>
        <item m="1" x="324"/>
        <item m="1" x="337"/>
        <item m="1" x="351"/>
        <item m="1" x="367"/>
        <item m="1" x="384"/>
        <item m="1" x="401"/>
        <item m="1" x="419"/>
        <item m="1" x="438"/>
        <item m="1" x="456"/>
        <item m="1" x="473"/>
        <item m="1" x="489"/>
        <item m="1" x="505"/>
        <item m="1" x="520"/>
        <item m="1" x="533"/>
        <item m="1" x="547"/>
        <item m="1" x="561"/>
        <item m="1" x="574"/>
        <item m="1" x="586"/>
        <item m="1" x="599"/>
        <item m="1" x="612"/>
        <item m="1" x="624"/>
        <item m="1" x="636"/>
        <item m="1" x="650"/>
        <item m="1" x="663"/>
        <item m="1" x="678"/>
        <item m="1" x="690"/>
        <item m="1" x="183"/>
        <item m="1" x="490"/>
        <item m="1" x="703"/>
        <item m="1" x="720"/>
        <item m="1" x="735"/>
        <item m="1" x="748"/>
        <item m="1" x="762"/>
        <item m="1" x="779"/>
        <item m="1" x="795"/>
        <item m="1" x="811"/>
        <item m="1" x="827"/>
        <item m="1" x="844"/>
        <item m="1" x="859"/>
        <item m="1" x="872"/>
        <item m="1" x="177"/>
        <item m="1" x="940"/>
        <item m="1" x="1011"/>
        <item m="1" x="922"/>
        <item m="1" x="195"/>
        <item m="1" x="538"/>
        <item m="1" x="939"/>
        <item m="1" x="704"/>
        <item m="1" x="607"/>
        <item m="1" x="238"/>
        <item m="1" x="905"/>
        <item m="1" x="997"/>
        <item m="1" x="738"/>
        <item m="1" x="251"/>
        <item m="1" x="454"/>
        <item m="1" x="436"/>
        <item m="1" x="129"/>
        <item m="1" x="593"/>
        <item m="1" x="381"/>
        <item m="1" x="985"/>
        <item m="1" x="889"/>
        <item m="1" x="907"/>
        <item m="1" x="941"/>
        <item m="1" x="957"/>
        <item m="1" x="971"/>
        <item m="1" x="400"/>
        <item m="1" x="417"/>
        <item m="1" x="435"/>
        <item m="1" x="471"/>
        <item m="1" x="487"/>
        <item m="1" x="924"/>
        <item m="1" x="545"/>
        <item m="1" x="559"/>
        <item m="1" x="572"/>
        <item m="1" x="585"/>
        <item m="1" x="597"/>
        <item m="1" x="635"/>
        <item m="1" x="648"/>
        <item m="1" x="675"/>
        <item m="1" x="416"/>
        <item m="1" x="518"/>
        <item m="1" x="532"/>
        <item m="1" x="610"/>
        <item m="1" x="718"/>
        <item m="1" x="659"/>
        <item m="1" x="673"/>
        <item m="1" x="687"/>
        <item m="1" x="701"/>
        <item m="1" x="733"/>
        <item m="1" x="747"/>
        <item m="1" x="760"/>
        <item m="1" x="583"/>
        <item m="1" x="676"/>
        <item m="1" x="486"/>
        <item m="1" x="793"/>
        <item m="1" x="777"/>
        <item m="1" x="516"/>
        <item m="1" x="530"/>
        <item m="1" x="557"/>
        <item m="1" x="570"/>
        <item m="1" x="544"/>
        <item m="1" x="608"/>
        <item m="1" x="631"/>
        <item m="1" x="645"/>
        <item m="1" x="657"/>
        <item m="1" x="661"/>
        <item m="1" x="502"/>
        <item m="1" x="700"/>
        <item m="1" x="825"/>
        <item m="1" x="791"/>
        <item m="1" x="671"/>
        <item m="1" x="685"/>
        <item m="1" x="810"/>
        <item m="1" x="226"/>
        <item m="1" x="620"/>
        <item m="1" x="716"/>
        <item m="1" x="731"/>
        <item m="1" x="745"/>
        <item m="1" x="349"/>
        <item m="1" x="841"/>
        <item m="1" x="363"/>
        <item m="1" x="856"/>
        <item m="1" x="689"/>
        <item m="1" x="886"/>
        <item m="1" x="415"/>
        <item m="1" x="903"/>
        <item m="1" x="937"/>
        <item m="1" x="469"/>
        <item m="1" x="397"/>
        <item m="1" x="451"/>
        <item m="1" x="215"/>
        <item m="1" x="380"/>
        <item m="1" x="453"/>
        <item m="1" x="775"/>
        <item m="1" x="808"/>
        <item m="1" x="824"/>
        <item m="1" x="869"/>
        <item m="1" x="433"/>
        <item m="1" x="596"/>
        <item m="1" x="955"/>
        <item m="1" x="523"/>
        <item m="1" x="920"/>
        <item m="1" x="982"/>
        <item m="1" x="515"/>
        <item m="1" x="529"/>
        <item m="1" x="223"/>
        <item m="1" x="500"/>
        <item m="1" x="246"/>
        <item m="1" x="714"/>
        <item m="1" x="259"/>
        <item m="1" x="729"/>
        <item m="1" x="271"/>
        <item m="1" x="744"/>
        <item m="1" x="283"/>
        <item m="1" x="306"/>
        <item m="1" x="789"/>
        <item m="1" x="235"/>
        <item m="1" x="758"/>
        <item m="1" x="697"/>
        <item m="1" x="295"/>
        <item m="1" x="774"/>
        <item m="1" x="320"/>
        <item m="1" x="807"/>
        <item m="1" x="334"/>
        <item m="1" x="821"/>
        <item m="1" x="854"/>
        <item m="1" x="378"/>
        <item m="1" x="884"/>
        <item m="1" x="967"/>
        <item m="1" x="498"/>
        <item m="1" x="902"/>
        <item m="1" x="431"/>
        <item m="1" x="918"/>
        <item m="1" x="449"/>
        <item m="1" x="936"/>
        <item m="1" x="838"/>
        <item m="1" x="413"/>
        <item m="1" x="467"/>
        <item m="1" x="952"/>
        <item m="1" x="483"/>
        <item m="1" x="269"/>
        <item m="1" x="727"/>
        <item m="1" x="395"/>
        <item m="1" x="258"/>
        <item m="1" x="282"/>
        <item m="1" x="756"/>
        <item m="1" x="742"/>
        <item m="1" x="361"/>
        <item m="1" x="293"/>
        <item m="1" x="347"/>
        <item m="1" x="317"/>
        <item m="1" x="804"/>
        <item m="1" x="376"/>
        <item m="1" x="867"/>
        <item m="1" x="394"/>
        <item m="1" x="772"/>
        <item m="1" x="305"/>
        <item m="1" x="787"/>
        <item m="1" x="712"/>
        <item m="1" x="411"/>
        <item m="1" x="900"/>
        <item m="1" x="430"/>
        <item m="1" x="916"/>
        <item m="1" x="446"/>
        <item m="1" x="465"/>
        <item m="1" x="481"/>
        <item m="1" x="332"/>
        <item m="1" x="819"/>
        <item m="1" x="345"/>
        <item m="1" x="360"/>
        <item m="1" x="852"/>
        <item m="1" x="965"/>
        <item m="1" x="882"/>
        <item m="1" x="933"/>
        <item m="1" x="950"/>
        <item m="1" x="280"/>
        <item m="1" x="291"/>
        <item m="1" x="303"/>
        <item m="1" x="785"/>
        <item m="1" x="315"/>
        <item m="1" x="358"/>
        <item m="1" x="409"/>
        <item m="1" x="835"/>
        <item m="1" x="851"/>
        <item m="1" x="374"/>
        <item m="1" x="755"/>
        <item m="1" x="801"/>
        <item m="1" x="479"/>
        <item m="1" x="769"/>
        <item m="1" x="330"/>
        <item m="1" x="865"/>
        <item m="1" x="881"/>
        <item m="1" x="897"/>
        <item m="1" x="427"/>
        <item m="1" x="914"/>
        <item m="1" x="463"/>
        <item m="1" x="511"/>
        <item m="1" x="526"/>
        <item m="1" x="818"/>
        <item m="1" x="392"/>
        <item m="1" x="444"/>
        <item m="1" x="931"/>
        <item m="1" x="949"/>
        <item m="1" x="496"/>
        <item m="1" x="991"/>
        <item m="1" x="1003"/>
        <item m="1" x="540"/>
        <item m="1" x="1012"/>
        <item m="1" x="552"/>
        <item m="1" x="128"/>
        <item m="1" x="564"/>
        <item m="1" x="138"/>
        <item m="1" x="578"/>
        <item m="1" x="149"/>
        <item m="1" x="158"/>
        <item m="1" x="616"/>
        <item m="1" x="179"/>
        <item m="1" x="628"/>
        <item m="1" x="191"/>
        <item m="1" x="641"/>
        <item m="1" x="979"/>
        <item m="1" x="590"/>
        <item m="1" x="211"/>
        <item m="1" x="220"/>
        <item m="1" x="682"/>
        <item m="1" x="232"/>
        <item m="1" x="694"/>
        <item m="1" x="243"/>
        <item m="1" x="710"/>
        <item m="1" x="256"/>
        <item m="1" x="725"/>
        <item m="1" x="267"/>
        <item m="1" x="740"/>
        <item m="1" x="279"/>
        <item m="1" x="753"/>
        <item m="1" x="289"/>
        <item m="1" x="768"/>
        <item m="1" x="666"/>
        <item m="1" x="968"/>
        <item m="1" x="169"/>
        <item m="1" x="783"/>
        <item m="1" x="314"/>
        <item m="1" x="800"/>
        <item m="1" x="329"/>
        <item m="1" x="816"/>
        <item m="1" x="342"/>
        <item m="1" x="834"/>
        <item m="1" x="849"/>
        <item m="1" x="373"/>
        <item m="1" x="391"/>
        <item m="1" x="879"/>
        <item m="1" x="407"/>
        <item m="1" x="930"/>
        <item m="1" x="947"/>
        <item m="1" x="478"/>
        <item m="1" x="963"/>
        <item m="1" x="495"/>
        <item m="1" x="313"/>
        <item m="1" x="798"/>
        <item m="1" x="815"/>
        <item m="1" x="832"/>
        <item m="1" x="356"/>
        <item m="1" x="848"/>
        <item m="1" x="372"/>
        <item m="1" x="343"/>
        <item m="1" x="302"/>
        <item m="1" x="864"/>
        <item m="1" x="896"/>
        <item m="1" x="426"/>
        <item m="1" x="912"/>
        <item m="1" x="443"/>
        <item m="1" x="462"/>
        <item m="1" x="977"/>
        <item m="1" x="782"/>
        <item m="1" x="327"/>
        <item m="1" x="341"/>
        <item m="1" x="406"/>
        <item m="1" x="604"/>
        <item m="1" x="200"/>
        <item m="1" x="388"/>
        <item m="1" x="424"/>
        <item m="1" x="911"/>
        <item m="1" x="442"/>
        <item m="1" x="460"/>
        <item m="1" x="894"/>
        <item m="1" x="928"/>
        <item m="1" x="946"/>
        <item m="1" x="477"/>
        <item m="1" x="961"/>
        <item m="1" x="493"/>
        <item m="1" x="976"/>
        <item m="1" x="509"/>
        <item m="1" x="989"/>
        <item m="1" x="524"/>
        <item m="1" x="999"/>
        <item m="1" x="537"/>
        <item m="1" x="1009"/>
        <item m="1" x="550"/>
        <item m="1" x="339"/>
        <item m="1" x="831"/>
        <item m="1" x="354"/>
        <item m="1" x="846"/>
        <item m="1" x="369"/>
        <item m="1" x="877"/>
        <item m="1" x="875"/>
        <item m="1" x="893"/>
        <item m="1" x="404"/>
        <item m="1" x="386"/>
        <item m="1" x="909"/>
        <item m="1" x="422"/>
        <item m="1" x="440"/>
        <item m="1" x="458"/>
        <item m="1" x="927"/>
        <item m="1" x="510"/>
        <item m="1" x="862"/>
        <item m="1" x="161"/>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3">
        <item m="1" x="1527"/>
        <item m="1" x="1532"/>
        <item m="1" x="1677"/>
        <item m="1" x="182"/>
        <item m="1" x="1330"/>
        <item m="1" x="1736"/>
        <item m="1" x="294"/>
        <item m="1" x="1352"/>
        <item m="1" x="1800"/>
        <item m="1" x="587"/>
        <item m="1" x="1272"/>
        <item m="1" x="1554"/>
        <item m="1" x="865"/>
        <item m="1" x="434"/>
        <item m="1" x="532"/>
        <item m="1" x="353"/>
        <item m="1" x="1070"/>
        <item m="1" x="1165"/>
        <item m="1" x="1134"/>
        <item m="1" x="1560"/>
        <item m="1" x="277"/>
        <item m="1" x="1550"/>
        <item m="1" x="966"/>
        <item m="1" x="1324"/>
        <item m="1" x="1305"/>
        <item m="1" x="1416"/>
        <item m="1" x="199"/>
        <item m="1" x="1738"/>
        <item m="1" x="1393"/>
        <item m="1" x="951"/>
        <item m="1" x="1375"/>
        <item m="1" x="141"/>
        <item m="1" x="1576"/>
        <item m="1" x="133"/>
        <item m="1" x="134"/>
        <item m="1" x="135"/>
        <item m="1" x="1005"/>
        <item m="1" x="1057"/>
        <item m="1" x="481"/>
        <item m="1" x="853"/>
        <item m="1" x="923"/>
        <item m="1" x="468"/>
        <item m="1" x="123"/>
        <item m="1" x="1728"/>
        <item m="1" x="1199"/>
        <item m="1" x="652"/>
        <item m="1" x="594"/>
        <item m="1" x="1596"/>
        <item m="1" x="214"/>
        <item m="1" x="1801"/>
        <item m="1" x="304"/>
        <item m="1" x="226"/>
        <item m="1" x="1038"/>
        <item m="1" x="321"/>
        <item m="1" x="1419"/>
        <item m="1" x="183"/>
        <item m="1" x="1172"/>
        <item m="1" x="1569"/>
        <item m="1" x="188"/>
        <item m="1" x="986"/>
        <item m="1" x="174"/>
        <item m="1" x="1785"/>
        <item m="1" x="847"/>
        <item m="1" x="175"/>
        <item m="1" x="917"/>
        <item m="1" x="290"/>
        <item m="1" x="1543"/>
        <item m="1" x="556"/>
        <item m="1" x="375"/>
        <item m="1" x="827"/>
        <item m="1" x="1418"/>
        <item m="1" x="365"/>
        <item m="1" x="215"/>
        <item m="1" x="774"/>
        <item m="1" x="1016"/>
        <item m="1" x="551"/>
        <item m="1" x="1660"/>
        <item m="1" x="862"/>
        <item m="1" x="1565"/>
        <item m="1" x="880"/>
        <item m="1" x="207"/>
        <item m="1" x="1187"/>
        <item m="1" x="1611"/>
        <item m="1" x="1671"/>
        <item m="1" x="660"/>
        <item m="1" x="518"/>
        <item m="1" x="1746"/>
        <item m="1" x="940"/>
        <item m="1" x="553"/>
        <item m="1" x="1661"/>
        <item m="1" x="1103"/>
        <item m="1" x="1417"/>
        <item m="1" x="293"/>
        <item m="1" x="1555"/>
        <item m="1" x="230"/>
        <item m="1" x="1137"/>
        <item m="1" x="1653"/>
        <item m="1" x="891"/>
        <item m="1" x="1317"/>
        <item m="1" x="1323"/>
        <item m="1" x="693"/>
        <item m="1" x="1379"/>
        <item m="1" x="973"/>
        <item m="1" x="1485"/>
        <item m="1" x="541"/>
        <item m="1" x="1526"/>
        <item m="1" x="1751"/>
        <item m="1" x="559"/>
        <item m="1" x="960"/>
        <item m="1" x="1490"/>
        <item m="1" x="1798"/>
        <item m="1" x="400"/>
        <item m="1" x="179"/>
        <item m="1" x="714"/>
        <item m="1" x="653"/>
        <item m="1" x="507"/>
        <item m="1" x="928"/>
        <item m="1" x="380"/>
        <item m="1" x="1052"/>
        <item m="1" x="744"/>
        <item m="1" x="419"/>
        <item m="1" x="694"/>
        <item m="1" x="1380"/>
        <item m="1" x="1598"/>
        <item m="1" x="1250"/>
        <item m="1" x="503"/>
        <item m="1" x="1410"/>
        <item m="1" x="561"/>
        <item m="1" x="1346"/>
        <item m="1" x="1126"/>
        <item m="1" x="1188"/>
        <item m="1" x="1690"/>
        <item m="1" x="393"/>
        <item m="1" x="1281"/>
        <item m="1" x="1240"/>
        <item m="1" x="1158"/>
        <item m="1" x="278"/>
        <item m="1" x="838"/>
        <item m="1" x="1448"/>
        <item m="1" x="1102"/>
        <item m="1" x="1561"/>
        <item m="1" x="1211"/>
        <item m="1" x="1775"/>
        <item m="1" x="697"/>
        <item m="1" x="171"/>
        <item m="1" x="1667"/>
        <item m="1" x="235"/>
        <item m="1" x="346"/>
        <item m="1" x="139"/>
        <item m="1" x="1794"/>
        <item m="1" x="1413"/>
        <item m="1" x="1018"/>
        <item m="1" x="1422"/>
        <item m="1" x="627"/>
        <item m="1" x="126"/>
        <item m="1" x="796"/>
        <item m="1" x="1080"/>
        <item m="1" x="1678"/>
        <item m="1" x="1725"/>
        <item m="1" x="1043"/>
        <item m="1" x="1091"/>
        <item m="1" x="1662"/>
        <item m="1" x="212"/>
        <item m="1" x="781"/>
        <item m="1" x="1120"/>
        <item m="1" x="1412"/>
        <item m="1" x="1028"/>
        <item m="1" x="642"/>
        <item m="1" x="1288"/>
        <item m="1" x="431"/>
        <item m="1" x="473"/>
        <item m="1" x="343"/>
        <item m="1" x="487"/>
        <item m="1" x="1541"/>
        <item m="1" x="229"/>
        <item m="1" x="539"/>
        <item m="1" x="1219"/>
        <item m="1" x="1612"/>
        <item m="1" x="533"/>
        <item m="1" x="631"/>
        <item m="1" x="1132"/>
        <item m="1" x="1586"/>
        <item m="1" x="1531"/>
        <item m="1" x="1700"/>
        <item m="1" x="765"/>
        <item m="1" x="708"/>
        <item m="1" x="852"/>
        <item m="1" x="1759"/>
        <item m="1" x="344"/>
        <item m="1" x="1732"/>
        <item m="1" x="1501"/>
        <item m="1" x="1329"/>
        <item m="1" x="885"/>
        <item m="1" x="470"/>
        <item m="1" x="1239"/>
        <item m="1" x="895"/>
        <item m="1" x="1039"/>
        <item m="1" x="271"/>
        <item m="1" x="1209"/>
        <item m="1" x="363"/>
        <item m="1" x="773"/>
        <item m="1" x="1302"/>
        <item m="1" x="1534"/>
        <item m="1" x="1696"/>
        <item m="1" x="305"/>
        <item m="1" x="405"/>
        <item m="1" x="1763"/>
        <item m="1" x="1486"/>
        <item m="1" x="1634"/>
        <item m="1" x="650"/>
        <item m="1" x="1776"/>
        <item m="1" x="1788"/>
        <item m="1" x="367"/>
        <item m="1" x="1349"/>
        <item m="1" x="1062"/>
        <item m="1" x="536"/>
        <item m="1" x="469"/>
        <item m="1" x="1063"/>
        <item m="1" x="1666"/>
        <item m="1" x="283"/>
        <item m="1" x="161"/>
        <item m="1" x="359"/>
        <item m="1" x="1051"/>
        <item m="1" x="1544"/>
        <item m="1" x="191"/>
        <item m="1" x="906"/>
        <item m="1" x="279"/>
        <item m="1" x="548"/>
        <item m="1" x="1630"/>
        <item m="1" x="1553"/>
        <item m="1" x="1011"/>
        <item m="1" x="793"/>
        <item m="1" x="1623"/>
        <item m="1" x="1249"/>
        <item m="1" x="1334"/>
        <item m="1" x="1193"/>
        <item m="1" x="270"/>
        <item m="1" x="247"/>
        <item m="1" x="201"/>
        <item m="1" x="898"/>
        <item m="1" x="732"/>
        <item m="1" x="846"/>
        <item m="1" x="1530"/>
        <item m="1" x="1153"/>
        <item m="1" x="253"/>
        <item m="1" x="500"/>
        <item m="1" x="988"/>
        <item m="1" x="1769"/>
        <item m="1" x="354"/>
        <item m="1" x="798"/>
        <item m="1" x="474"/>
        <item m="1" x="1318"/>
        <item m="1" x="1191"/>
        <item m="1" x="296"/>
        <item m="1" x="1691"/>
        <item m="1" x="790"/>
        <item m="1" x="220"/>
        <item m="1" x="1599"/>
        <item m="1" x="1392"/>
        <item m="1" x="1397"/>
        <item m="1" x="146"/>
        <item m="1" x="1398"/>
        <item m="1" x="1006"/>
        <item m="1" x="127"/>
        <item m="1" x="741"/>
        <item m="1" x="823"/>
        <item m="1" x="1739"/>
        <item m="1" x="542"/>
        <item m="1" x="602"/>
        <item m="1" x="1403"/>
        <item m="1" x="1142"/>
        <item m="1" x="1263"/>
        <item m="1" x="1274"/>
        <item m="1" x="1042"/>
        <item m="1" x="1726"/>
        <item m="1" x="771"/>
        <item m="1" x="795"/>
        <item m="1" x="635"/>
        <item m="1" x="1483"/>
        <item m="1" x="1255"/>
        <item m="1" x="1314"/>
        <item m="1" x="1175"/>
        <item m="1" x="736"/>
        <item m="1" x="508"/>
        <item m="1" x="1781"/>
        <item m="1" x="1440"/>
        <item m="1" x="1487"/>
        <item m="1" x="153"/>
        <item m="1" x="1078"/>
        <item m="1" x="867"/>
        <item m="1" x="1271"/>
        <item m="1" x="1741"/>
        <item m="1" x="1301"/>
        <item m="1" x="936"/>
        <item m="1" x="1720"/>
        <item m="1" x="734"/>
        <item m="1" x="881"/>
        <item m="1" x="1338"/>
        <item m="1" x="246"/>
        <item m="1" x="1221"/>
        <item m="1" x="1459"/>
        <item m="1" x="1200"/>
        <item m="1" x="1642"/>
        <item m="1" x="1628"/>
        <item m="1" x="552"/>
        <item m="1" x="579"/>
        <item m="1" x="252"/>
        <item m="1" x="1454"/>
        <item m="1" x="194"/>
        <item m="1" x="1589"/>
        <item m="1" x="1177"/>
        <item m="1" x="1567"/>
        <item m="1" x="1114"/>
        <item m="1" x="335"/>
        <item m="1" x="1023"/>
        <item m="1" x="1402"/>
        <item m="1" x="596"/>
        <item m="1" x="1408"/>
        <item m="1" x="549"/>
        <item m="1" x="480"/>
        <item m="1" x="875"/>
        <item m="1" x="1227"/>
        <item m="1" x="1564"/>
        <item m="1" x="1452"/>
        <item m="1" x="1010"/>
        <item m="1" x="1068"/>
        <item m="1" x="165"/>
        <item m="1" x="1768"/>
        <item m="1" x="979"/>
        <item m="1" x="1784"/>
        <item m="1" x="1493"/>
        <item m="1" x="222"/>
        <item m="1" x="702"/>
        <item m="1" x="562"/>
        <item m="1" x="1285"/>
        <item m="1" x="152"/>
        <item m="1" x="122"/>
        <item m="1" x="1645"/>
        <item m="1" x="637"/>
        <item m="1" x="172"/>
        <item m="1" x="1104"/>
        <item m="1" x="628"/>
        <item m="1" x="980"/>
        <item m="1" x="1461"/>
        <item m="1" x="751"/>
        <item m="1" x="1420"/>
        <item m="1" x="1233"/>
        <item m="1" x="1146"/>
        <item m="1" x="504"/>
        <item m="1" x="1383"/>
        <item m="1" x="897"/>
        <item m="1" x="1765"/>
        <item m="1" x="634"/>
        <item m="1" x="1160"/>
        <item m="1" x="190"/>
        <item m="1" x="1750"/>
        <item m="1" x="810"/>
        <item m="1" x="1260"/>
        <item m="1" x="767"/>
        <item m="1" x="499"/>
        <item m="1" x="818"/>
        <item m="1" x="892"/>
        <item m="1" x="1562"/>
        <item m="1" x="1178"/>
        <item m="1" x="1241"/>
        <item m="1" x="1044"/>
        <item m="1" x="568"/>
        <item m="1" x="805"/>
        <item m="1" x="298"/>
        <item m="1" x="669"/>
        <item m="1" x="745"/>
        <item m="1" x="1253"/>
        <item m="1" x="1602"/>
        <item m="1" x="435"/>
        <item m="1" x="1795"/>
        <item m="1" x="150"/>
        <item m="1" x="420"/>
        <item m="1" x="816"/>
        <item m="1" x="1029"/>
        <item m="1" x="1030"/>
        <item m="1" x="606"/>
        <item m="1" x="432"/>
        <item m="1" x="680"/>
        <item m="1" x="843"/>
        <item m="1" x="844"/>
        <item m="1" x="578"/>
        <item m="1" x="413"/>
        <item m="1" x="1604"/>
        <item m="1" x="1631"/>
        <item m="1" x="1597"/>
        <item m="1" x="1747"/>
        <item m="1" x="607"/>
        <item m="1" x="611"/>
        <item m="1" x="295"/>
        <item m="1" x="1520"/>
        <item m="1" x="756"/>
        <item m="1" x="442"/>
        <item m="1" x="242"/>
        <item m="1" x="617"/>
        <item m="1" x="312"/>
        <item m="1" x="1116"/>
        <item m="1" x="746"/>
        <item m="1" x="394"/>
        <item m="1" x="414"/>
        <item m="1" x="1639"/>
        <item m="1" x="1414"/>
        <item m="1" x="1017"/>
        <item m="1" x="256"/>
        <item m="1" x="1159"/>
        <item m="1" x="613"/>
        <item m="1" x="1125"/>
        <item m="1" x="522"/>
        <item m="1" x="1077"/>
        <item m="1" x="1744"/>
        <item m="1" x="1528"/>
        <item m="1" x="534"/>
        <item m="1" x="509"/>
        <item m="1" x="1155"/>
        <item m="1" x="685"/>
        <item m="1" x="1594"/>
        <item m="1" x="262"/>
        <item m="1" x="159"/>
        <item m="1" x="970"/>
        <item m="1" x="332"/>
        <item m="1" x="1098"/>
        <item m="1" x="1608"/>
        <item m="1" x="1610"/>
        <item m="1" x="409"/>
        <item m="1" x="213"/>
        <item m="1" x="683"/>
        <item m="1" x="218"/>
        <item m="1" x="374"/>
        <item m="1" x="424"/>
        <item m="1" x="1171"/>
        <item m="1" x="752"/>
        <item m="1" x="791"/>
        <item m="1" x="1246"/>
        <item m="1" x="1451"/>
        <item m="1" x="659"/>
        <item m="1" x="981"/>
        <item m="1" x="143"/>
        <item m="1" x="1717"/>
        <item m="1" x="311"/>
        <item m="1" x="1216"/>
        <item m="1" x="187"/>
        <item m="1" x="1471"/>
        <item m="1" x="1064"/>
        <item m="1" x="303"/>
        <item m="1" x="665"/>
        <item m="1" x="1374"/>
        <item m="1" x="1622"/>
        <item m="1" x="1015"/>
        <item m="1" x="747"/>
        <item m="1" x="398"/>
        <item m="1" x="1571"/>
        <item m="1" x="1256"/>
        <item m="1" x="463"/>
        <item m="1" x="1183"/>
        <item m="1" x="1254"/>
        <item m="1" x="1752"/>
        <item m="1" x="254"/>
        <item m="1" x="942"/>
        <item m="1" x="963"/>
        <item m="1" x="1780"/>
        <item m="1" x="1517"/>
        <item m="1" x="932"/>
        <item m="1" x="1235"/>
        <item m="1" x="288"/>
        <item m="1" x="1643"/>
        <item m="1" x="910"/>
        <item m="1" x="1109"/>
        <item m="1" x="675"/>
        <item m="1" x="1503"/>
        <item m="1" x="1170"/>
        <item m="1" x="284"/>
        <item m="1" x="1242"/>
        <item m="1" x="1786"/>
        <item m="1" x="1320"/>
        <item m="1" x="1113"/>
        <item m="1" x="621"/>
        <item m="1" x="529"/>
        <item m="1" x="407"/>
        <item m="1" x="700"/>
        <item m="1" x="1545"/>
        <item m="1" x="1084"/>
        <item m="1" x="494"/>
        <item m="1" x="1369"/>
        <item m="1" x="489"/>
        <item m="1" x="448"/>
        <item m="1" x="345"/>
        <item m="1" x="1468"/>
        <item m="1" x="1718"/>
        <item m="1" x="176"/>
        <item m="1" x="355"/>
        <item m="1" x="329"/>
        <item m="1" x="520"/>
        <item m="1" x="1743"/>
        <item m="1" x="1411"/>
        <item m="1" x="739"/>
        <item m="1" x="1512"/>
        <item m="1" x="575"/>
        <item m="1" x="1778"/>
        <item m="1" x="722"/>
        <item m="1" x="1492"/>
        <item m="1" x="173"/>
        <item m="1" x="1066"/>
        <item m="1" x="1438"/>
        <item m="1" x="140"/>
        <item m="1" x="1587"/>
        <item m="1" x="192"/>
        <item m="1" x="1761"/>
        <item m="1" x="1166"/>
        <item m="1" x="1152"/>
        <item m="1" x="510"/>
        <item m="1" x="291"/>
        <item m="1" x="599"/>
        <item m="1" x="1297"/>
        <item m="1" x="1108"/>
        <item m="1" x="1499"/>
        <item m="1" x="641"/>
        <item m="1" x="1128"/>
        <item m="1" x="1026"/>
        <item m="1" x="1629"/>
        <item m="1" x="369"/>
        <item m="1" x="1740"/>
        <item m="1" x="1689"/>
        <item m="1" x="858"/>
        <item m="1" x="132"/>
        <item m="1" x="456"/>
        <item m="1" x="362"/>
        <item m="1" x="301"/>
        <item m="1" x="647"/>
        <item m="1" x="1758"/>
        <item m="1" x="1748"/>
        <item m="1" x="269"/>
        <item m="1" x="1133"/>
        <item m="1" x="1426"/>
        <item m="1" x="1344"/>
        <item m="1" x="1552"/>
        <item m="1" x="1168"/>
        <item m="1" x="573"/>
        <item m="1" x="703"/>
        <item m="1" x="164"/>
        <item m="1" x="1583"/>
        <item m="1" x="1148"/>
        <item m="1" x="1693"/>
        <item m="1" x="221"/>
        <item m="1" x="479"/>
        <item m="1" x="1439"/>
        <item m="1" x="851"/>
        <item m="1" x="916"/>
        <item m="1" x="1002"/>
        <item m="1" x="1574"/>
        <item m="1" x="1287"/>
        <item m="1" x="1620"/>
        <item m="1" x="1331"/>
        <item m="1" x="789"/>
        <item m="1" x="954"/>
        <item m="1" x="976"/>
        <item m="1" x="1284"/>
        <item m="1" x="998"/>
        <item m="1" x="1368"/>
        <item m="1" x="219"/>
        <item m="1" x="1730"/>
        <item m="1" x="586"/>
        <item m="1" x="1135"/>
        <item m="1" x="319"/>
        <item m="1" x="1394"/>
        <item m="1" x="1000"/>
        <item m="1" x="1563"/>
        <item m="1" x="436"/>
        <item m="1" x="590"/>
        <item m="1" x="814"/>
        <item m="1" x="547"/>
        <item m="1" x="1546"/>
        <item m="1" x="1385"/>
        <item m="1" x="1181"/>
        <item m="1" x="925"/>
        <item m="1" x="1003"/>
        <item m="1" x="433"/>
        <item m="1" x="1327"/>
        <item m="1" x="855"/>
        <item m="1" x="643"/>
        <item m="1" x="1556"/>
        <item m="1" x="423"/>
        <item m="1" x="162"/>
        <item m="1" x="591"/>
        <item m="1" x="1659"/>
        <item m="1" x="318"/>
        <item m="1" x="947"/>
        <item m="1" x="1378"/>
        <item m="1" x="1207"/>
        <item m="1" x="1390"/>
        <item m="1" x="1059"/>
        <item m="1" x="671"/>
        <item m="1" x="686"/>
        <item m="1" x="1502"/>
        <item m="1" x="692"/>
        <item m="1" x="944"/>
        <item m="1" x="525"/>
        <item m="1" x="1515"/>
        <item m="1" x="1345"/>
        <item m="1" x="1082"/>
        <item m="1" x="406"/>
        <item m="1" x="755"/>
        <item m="1" x="1559"/>
        <item m="1" x="948"/>
        <item m="1" x="1021"/>
        <item m="1" x="1613"/>
        <item m="1" x="989"/>
        <item m="1" x="455"/>
        <item m="1" x="387"/>
        <item m="1" x="1679"/>
        <item m="1" x="1014"/>
        <item m="1" x="878"/>
        <item m="1" x="1676"/>
        <item m="1" x="1713"/>
        <item m="1" x="939"/>
        <item m="1" x="513"/>
        <item m="1" x="1575"/>
        <item m="1" x="408"/>
        <item m="1" x="728"/>
        <item m="1" x="223"/>
        <item m="1" x="563"/>
        <item m="1" x="933"/>
        <item m="1" x="730"/>
        <item m="1" x="1361"/>
        <item m="1" x="1762"/>
        <item m="1" x="1635"/>
        <item m="1" x="1640"/>
        <item m="1" x="1405"/>
        <item m="1" x="1004"/>
        <item m="1" x="358"/>
        <item m="1" x="735"/>
        <item m="1" x="1074"/>
        <item m="1" x="902"/>
        <item m="1" x="491"/>
        <item m="1" x="1293"/>
        <item m="1" x="812"/>
        <item m="1" x="1644"/>
        <item m="1" x="317"/>
        <item m="1" x="724"/>
        <item m="1" x="1766"/>
        <item m="1" x="1783"/>
        <item m="1" x="1088"/>
        <item m="1" x="707"/>
        <item m="1" x="1366"/>
        <item m="1" x="258"/>
        <item m="1" x="720"/>
        <item m="1" x="1298"/>
        <item m="1" x="1535"/>
        <item m="1" x="1197"/>
        <item m="1" x="527"/>
        <item m="1" x="1464"/>
        <item m="1" x="370"/>
        <item m="1" x="1201"/>
        <item m="1" x="569"/>
        <item m="1" x="1446"/>
        <item m="1" x="168"/>
        <item m="1" x="557"/>
        <item m="1" x="908"/>
        <item m="1" x="1101"/>
        <item m="1" x="184"/>
        <item m="1" x="1381"/>
        <item m="1" x="482"/>
        <item m="1" x="1282"/>
        <item m="1" x="1396"/>
        <item m="1" x="1173"/>
        <item m="1" x="629"/>
        <item m="1" x="1058"/>
        <item m="1" x="834"/>
        <item m="1" x="149"/>
        <item m="1" x="828"/>
        <item m="1" x="1008"/>
        <item m="1" x="492"/>
        <item m="1" x="259"/>
        <item m="1" x="1099"/>
        <item m="1" x="309"/>
        <item m="1" x="351"/>
        <item m="1" x="1787"/>
        <item m="1" x="941"/>
        <item m="1" x="1365"/>
        <item m="1" x="239"/>
        <item m="1" x="1607"/>
        <item m="1" x="1309"/>
        <item m="1" x="202"/>
        <item m="1" x="454"/>
        <item m="1" x="750"/>
        <item m="1" x="472"/>
        <item m="1" x="506"/>
        <item m="1" x="1223"/>
        <item m="1" x="1387"/>
        <item m="1" x="1773"/>
        <item m="1" x="676"/>
        <item m="1" x="1668"/>
        <item m="1" x="896"/>
        <item m="1" x="564"/>
        <item m="1" x="1090"/>
        <item m="1" x="1370"/>
        <item m="1" x="588"/>
        <item m="1" x="1048"/>
        <item m="1" x="1264"/>
        <item m="1" x="314"/>
        <item m="1" x="1641"/>
        <item m="1" x="1130"/>
        <item m="1" x="601"/>
        <item m="1" x="1548"/>
        <item m="1" x="926"/>
        <item m="1" x="1605"/>
        <item m="1" x="243"/>
        <item m="1" x="1055"/>
        <item m="1" x="1230"/>
        <item m="1" x="1617"/>
        <item m="1" x="401"/>
        <item m="1" x="1674"/>
        <item m="1" x="348"/>
        <item m="1" x="1625"/>
        <item m="1" x="1119"/>
        <item m="1" x="1694"/>
        <item m="1" x="511"/>
        <item m="1" x="1196"/>
        <item m="1" x="1045"/>
        <item m="1" x="395"/>
        <item m="1" x="461"/>
        <item m="1" x="1654"/>
        <item m="1" x="1727"/>
        <item m="1" x="1065"/>
        <item m="1" x="799"/>
        <item m="1" x="458"/>
        <item m="1" x="1724"/>
        <item m="1" x="1118"/>
        <item m="1" x="163"/>
        <item m="1" x="778"/>
        <item m="1" x="427"/>
        <item m="1" x="1373"/>
        <item m="1" x="848"/>
        <item m="1" x="876"/>
        <item m="1" x="929"/>
        <item m="1" x="1692"/>
        <item m="1" x="1299"/>
        <item m="1" x="493"/>
        <item m="1" x="439"/>
        <item m="1" x="514"/>
        <item m="1" x="1294"/>
        <item m="1" x="292"/>
        <item m="1" x="1060"/>
        <item m="1" x="1680"/>
        <item m="1" x="1506"/>
        <item m="1" x="1771"/>
        <item m="1" x="373"/>
        <item m="1" x="418"/>
        <item m="1" x="646"/>
        <item m="1" x="592"/>
        <item m="1" x="1123"/>
        <item m="1" x="1131"/>
        <item m="1" x="388"/>
        <item m="1" x="129"/>
        <item m="1" x="1041"/>
        <item m="1" x="1504"/>
        <item m="1" x="1147"/>
        <item m="1" x="124"/>
        <item m="1" x="1295"/>
        <item m="1" x="1296"/>
        <item m="1" x="476"/>
        <item m="1" x="328"/>
        <item m="1" x="240"/>
        <item m="1" x="919"/>
        <item m="1" x="516"/>
        <item m="1" x="1322"/>
        <item m="1" x="1706"/>
        <item m="1" x="1460"/>
        <item m="1" x="905"/>
        <item m="1" x="1536"/>
        <item m="1" x="145"/>
        <item m="1" x="154"/>
        <item m="1" x="376"/>
        <item m="1" x="667"/>
        <item m="1" x="1089"/>
        <item m="1" x="356"/>
        <item m="1" x="1753"/>
        <item m="1" x="927"/>
        <item m="1" x="257"/>
        <item m="1" x="1204"/>
        <item m="1" x="992"/>
        <item m="1" x="1585"/>
        <item m="1" x="995"/>
        <item m="1" x="231"/>
        <item m="1" x="450"/>
        <item m="1" x="794"/>
        <item m="1" x="651"/>
        <item m="1" x="383"/>
        <item m="1" x="636"/>
        <item m="1" x="517"/>
        <item m="1" x="1251"/>
        <item m="1" x="584"/>
        <item m="1" x="1593"/>
        <item m="1" x="890"/>
        <item m="1" x="1247"/>
        <item m="1" x="505"/>
        <item m="1" x="151"/>
        <item m="1" x="1386"/>
        <item m="1" x="483"/>
        <item m="1" x="1427"/>
        <item m="1" x="306"/>
        <item m="1" x="1382"/>
        <item m="1" x="1237"/>
        <item m="1" x="1772"/>
        <item m="1" x="530"/>
        <item m="1" x="280"/>
        <item m="1" x="1658"/>
        <item m="1" x="467"/>
        <item m="1" x="1755"/>
        <item m="1" x="987"/>
        <item m="1" x="709"/>
        <item m="1" x="625"/>
        <item m="1" x="638"/>
        <item m="1" x="1139"/>
        <item m="1" x="169"/>
        <item m="1" x="1231"/>
        <item m="1" x="1355"/>
        <item m="1" x="1212"/>
        <item m="1" x="984"/>
        <item m="1" x="1202"/>
        <item m="1" x="710"/>
        <item m="1" x="1757"/>
        <item m="1" x="754"/>
        <item m="1" x="1745"/>
        <item m="1" x="1470"/>
        <item m="1" x="1792"/>
        <item m="1" x="186"/>
        <item m="1" x="1075"/>
        <item m="1" x="313"/>
        <item m="1" x="308"/>
        <item m="1" x="1489"/>
        <item m="1" x="1270"/>
        <item m="1" x="322"/>
        <item m="1" x="1431"/>
        <item m="1" x="956"/>
        <item m="1" x="237"/>
        <item m="1" x="696"/>
        <item m="1" x="689"/>
        <item m="1" x="1354"/>
        <item m="1" x="996"/>
        <item m="1" x="382"/>
        <item m="1" x="1252"/>
        <item m="1" x="961"/>
        <item m="1" x="900"/>
        <item m="1" x="1672"/>
        <item m="1" x="1198"/>
        <item m="1" x="836"/>
        <item m="1" x="1476"/>
        <item m="1" x="758"/>
        <item m="1" x="260"/>
        <item m="1" x="582"/>
        <item m="1" x="392"/>
        <item m="1" x="1719"/>
        <item m="1" x="763"/>
        <item m="1" x="994"/>
        <item m="1" x="1737"/>
        <item m="1" x="347"/>
        <item m="1" x="167"/>
        <item m="1" x="1391"/>
        <item m="1" x="1335"/>
        <item m="1" x="842"/>
        <item m="1" x="1222"/>
        <item m="1" x="1542"/>
        <item m="1" x="415"/>
        <item m="1" x="1682"/>
        <item m="1" x="386"/>
        <item m="1" x="1684"/>
        <item m="1" x="1034"/>
        <item m="1" x="1646"/>
        <item m="1" x="845"/>
        <item m="1" x="1432"/>
        <item m="1" x="236"/>
        <item m="1" x="371"/>
        <item m="1" x="644"/>
        <item m="1" x="622"/>
        <item m="1" x="130"/>
        <item m="1" x="285"/>
        <item m="1" x="619"/>
        <item m="1" x="1441"/>
        <item m="1" x="1595"/>
        <item m="1" x="1372"/>
        <item m="1" x="1276"/>
        <item m="1" x="887"/>
        <item m="1" x="945"/>
        <item m="1" x="1537"/>
        <item m="1" x="1217"/>
        <item m="1" x="178"/>
        <item m="1" x="873"/>
        <item m="1" x="990"/>
        <item m="1" x="1400"/>
        <item m="1" x="964"/>
        <item m="1" x="158"/>
        <item m="1" x="1557"/>
        <item m="1" x="128"/>
        <item m="1" x="1715"/>
        <item m="1" x="224"/>
        <item m="1" x="825"/>
        <item m="1" x="1300"/>
        <item m="1" x="443"/>
        <item m="1" x="440"/>
        <item m="1" x="485"/>
        <item m="1" x="1096"/>
        <item m="1" x="1179"/>
        <item m="1" x="1351"/>
        <item m="1" x="307"/>
        <item m="1" x="1627"/>
        <item m="1" x="1488"/>
        <item m="1" x="1009"/>
        <item m="1" x="645"/>
        <item m="1" x="1238"/>
        <item m="1" x="600"/>
        <item m="1" x="1637"/>
        <item m="1" x="681"/>
        <item m="1" x="336"/>
        <item m="1" x="1590"/>
        <item m="1" x="639"/>
        <item m="1" x="486"/>
        <item m="1" x="428"/>
        <item m="1" x="501"/>
        <item m="1" x="1121"/>
        <item m="1" x="349"/>
        <item m="1" x="1465"/>
        <item m="1" x="1518"/>
        <item m="1" x="384"/>
        <item m="1" x="1050"/>
        <item m="1" x="425"/>
        <item m="1" x="899"/>
        <item m="1" x="931"/>
        <item m="1" x="684"/>
        <item m="1" x="1054"/>
        <item m="1" x="1031"/>
        <item m="1" x="1588"/>
        <item m="1" x="1670"/>
        <item m="1" x="333"/>
        <item m="1" x="1529"/>
        <item m="1" x="1683"/>
        <item m="1" x="837"/>
        <item m="1" x="484"/>
        <item m="1" x="1027"/>
        <item m="1" x="815"/>
        <item m="1" x="967"/>
        <item m="1" x="238"/>
        <item m="1" x="379"/>
        <item m="1" x="1353"/>
        <item m="1" x="1626"/>
        <item m="1" x="138"/>
        <item m="1" x="913"/>
        <item m="1" x="429"/>
        <item m="1" x="1001"/>
        <item m="1" x="1742"/>
        <item m="1" x="248"/>
        <item m="1" x="1433"/>
        <item m="1" x="1524"/>
        <item m="1" x="623"/>
        <item m="1" x="993"/>
        <item m="1" x="350"/>
        <item m="1" x="274"/>
        <item m="1" x="338"/>
        <item m="1" x="1733"/>
        <item m="1" x="1213"/>
        <item m="1" x="1290"/>
        <item m="1" x="1638"/>
        <item m="1" x="1709"/>
        <item m="1" x="566"/>
        <item m="1" x="904"/>
        <item m="1" x="618"/>
        <item m="1" x="531"/>
        <item m="1" x="466"/>
        <item m="1" x="808"/>
        <item m="1" x="196"/>
        <item m="1" x="969"/>
        <item m="1" x="874"/>
        <item m="1" x="1174"/>
        <item m="1" x="1478"/>
        <item m="1" x="1572"/>
        <item m="1" x="315"/>
        <item m="1" x="666"/>
        <item m="1" x="1482"/>
        <item m="1" x="180"/>
        <item m="1" x="943"/>
        <item m="1" x="170"/>
        <item m="1" x="1122"/>
        <item m="1" x="1040"/>
        <item m="1" x="181"/>
        <item m="1" x="1218"/>
        <item m="1" x="1714"/>
        <item m="1" x="672"/>
        <item m="1" x="1061"/>
        <item m="1" x="1192"/>
        <item m="1" x="1032"/>
        <item m="1" x="512"/>
        <item m="1" x="560"/>
        <item m="1" x="1521"/>
        <item m="1" x="496"/>
        <item m="1" x="249"/>
        <item m="1" x="985"/>
        <item m="1" x="1647"/>
        <item m="1" x="717"/>
        <item m="1" x="640"/>
        <item m="1" x="581"/>
        <item m="1" x="1093"/>
        <item m="1" x="1312"/>
        <item m="1" x="460"/>
        <item m="1" x="668"/>
        <item m="1" x="711"/>
        <item m="1" x="1685"/>
        <item m="1" x="868"/>
        <item m="1" x="416"/>
        <item m="1" x="396"/>
        <item m="1" x="949"/>
        <item m="1" x="1244"/>
        <item m="1" x="1669"/>
        <item m="1" x="289"/>
        <item m="1" x="430"/>
        <item m="1" x="1584"/>
        <item m="1" x="626"/>
        <item m="1" x="1505"/>
        <item m="1" x="444"/>
        <item m="1" x="131"/>
        <item m="1" x="682"/>
        <item m="1" x="670"/>
        <item m="1" x="870"/>
        <item m="1" x="677"/>
        <item m="1" x="157"/>
        <item m="1" x="339"/>
        <item m="1" x="1472"/>
        <item m="1" x="471"/>
        <item m="1" x="366"/>
        <item m="1" x="662"/>
        <item m="1" x="663"/>
        <item m="1" x="490"/>
        <item m="1" x="893"/>
        <item m="1" x="1124"/>
        <item m="1" x="1793"/>
        <item m="1" x="733"/>
        <item m="1" x="389"/>
        <item m="1" x="884"/>
        <item m="1" x="342"/>
        <item m="1" x="1013"/>
        <item m="1" x="250"/>
        <item m="1" x="971"/>
        <item m="1" x="1206"/>
        <item m="1" x="866"/>
        <item m="1" x="1315"/>
        <item m="1" x="225"/>
        <item m="1" x="920"/>
        <item m="1" x="1404"/>
        <item m="1" x="397"/>
        <item m="1" x="340"/>
        <item m="1" x="1777"/>
        <item m="1" x="1484"/>
        <item m="1" x="287"/>
        <item m="1" x="718"/>
        <item m="1" x="1025"/>
        <item m="1" x="142"/>
        <item m="1" x="1085"/>
        <item m="1" x="1566"/>
        <item m="1" x="1513"/>
        <item m="1" x="912"/>
        <item m="1" x="576"/>
        <item m="1" x="1415"/>
        <item m="1" x="738"/>
        <item m="1" x="921"/>
        <item m="1" x="200"/>
        <item m="1" x="1086"/>
        <item m="1" x="197"/>
        <item m="1" x="457"/>
        <item m="1" x="1491"/>
        <item m="1" x="725"/>
        <item m="1" x="1614"/>
        <item m="1" x="1475"/>
        <item m="1" x="811"/>
        <item m="1" x="1703"/>
        <item m="1" x="595"/>
        <item m="1" x="872"/>
        <item m="1" x="1304"/>
        <item m="1" x="1551"/>
        <item m="1" x="924"/>
        <item m="1" x="1388"/>
        <item m="1" x="698"/>
        <item m="1" x="385"/>
        <item m="1" x="537"/>
        <item m="1" x="198"/>
        <item m="1" x="1339"/>
        <item m="1" x="147"/>
        <item m="1" x="1779"/>
        <item m="1" x="1205"/>
        <item m="1" x="753"/>
        <item m="1" x="1228"/>
        <item m="1" x="1699"/>
        <item m="1" x="1675"/>
        <item m="1" x="1457"/>
        <item m="1" x="232"/>
        <item m="1" x="649"/>
        <item m="1" x="203"/>
        <item m="1" x="869"/>
        <item m="1" x="911"/>
        <item m="1" x="519"/>
        <item m="1" x="453"/>
        <item m="1" x="706"/>
        <item m="1" x="189"/>
        <item m="1" x="957"/>
        <item m="1" x="1436"/>
        <item m="1" x="1340"/>
        <item m="1" x="742"/>
        <item m="1" x="1214"/>
        <item m="1" x="411"/>
        <item m="1" x="859"/>
        <item m="1" x="160"/>
        <item m="1" x="817"/>
        <item m="1" x="764"/>
        <item m="1" x="972"/>
        <item m="1" x="1341"/>
        <item m="1" x="1580"/>
        <item m="1" x="546"/>
        <item m="1" x="824"/>
        <item m="1" x="459"/>
        <item m="1" x="585"/>
        <item m="1" x="879"/>
        <item m="1" x="1072"/>
        <item m="1" x="729"/>
        <item m="1" x="1591"/>
        <item m="1" x="1581"/>
        <item m="1" x="656"/>
        <item m="1" x="775"/>
        <item m="1" x="155"/>
        <item m="1" x="934"/>
        <item m="1" x="545"/>
        <item m="1" x="1236"/>
        <item m="1" x="835"/>
        <item m="1" x="364"/>
        <item m="1" x="244"/>
        <item m="1" x="1443"/>
        <item m="1" x="323"/>
        <item m="1" x="743"/>
        <item m="1" x="1509"/>
        <item m="1" x="1286"/>
        <item m="1" x="558"/>
        <item m="1" x="302"/>
        <item m="1" x="779"/>
        <item m="1" x="1107"/>
        <item m="1" x="1115"/>
        <item m="1" x="849"/>
        <item m="1" x="1652"/>
        <item m="1" x="620"/>
        <item m="1" x="809"/>
        <item m="1" x="740"/>
        <item m="1" x="965"/>
        <item m="1" x="1225"/>
        <item m="1" x="695"/>
        <item m="1" x="1702"/>
        <item m="1" x="1371"/>
        <item m="1" x="535"/>
        <item m="1" x="185"/>
        <item m="1" x="544"/>
        <item m="1" x="1226"/>
        <item m="1" x="716"/>
        <item m="1" x="797"/>
        <item m="1" x="521"/>
        <item m="1" x="1277"/>
        <item m="1" x="1136"/>
        <item m="1" x="857"/>
        <item m="1" x="721"/>
        <item m="1" x="1362"/>
        <item m="1" x="1105"/>
        <item m="1" x="975"/>
        <item m="1" x="1707"/>
        <item m="1" x="1140"/>
        <item m="1" x="784"/>
        <item m="1" x="1395"/>
        <item m="1" x="909"/>
        <item m="1" x="1731"/>
        <item m="1" x="978"/>
        <item m="1" x="1328"/>
        <item m="1" x="1774"/>
        <item m="1" x="605"/>
        <item m="1" x="1449"/>
        <item m="1" x="241"/>
        <item m="1" x="410"/>
        <item m="1" x="1603"/>
        <item m="1" x="864"/>
        <item m="1" x="1760"/>
        <item m="1" x="1053"/>
        <item x="120"/>
        <item m="1" x="1688"/>
        <item m="1" x="1601"/>
        <item m="1" x="554"/>
        <item m="1" x="801"/>
        <item m="1" x="831"/>
        <item m="1" x="1437"/>
        <item m="1" x="251"/>
        <item m="1" x="449"/>
        <item m="1" x="1705"/>
        <item m="1" x="1632"/>
        <item m="1" x="1797"/>
        <item m="1" x="727"/>
        <item m="1" x="1704"/>
        <item m="1" x="137"/>
        <item m="1" x="1087"/>
        <item m="1" x="381"/>
        <item m="1" x="661"/>
        <item m="1" x="1633"/>
        <item m="1" x="1100"/>
        <item m="1" x="495"/>
        <item m="1" x="894"/>
        <item m="1" x="1802"/>
        <item m="1" x="337"/>
        <item m="1" x="1429"/>
        <item m="1" x="922"/>
        <item m="1" x="326"/>
        <item m="1" x="1307"/>
        <item m="1" x="1649"/>
        <item m="1" x="1189"/>
        <item m="1" x="713"/>
        <item m="1" x="901"/>
        <item m="1" x="1695"/>
        <item m="1" x="1540"/>
        <item m="1" x="1618"/>
        <item m="1" x="412"/>
        <item m="1" x="1516"/>
        <item m="1" x="673"/>
        <item m="1" x="1701"/>
        <item m="1" x="1047"/>
        <item m="1" x="1033"/>
        <item m="1" x="1621"/>
        <item m="1" x="1799"/>
        <item m="1" x="324"/>
        <item m="1" x="1141"/>
        <item m="1" x="1291"/>
        <item m="1" x="839"/>
        <item m="1" x="1710"/>
        <item m="1" x="802"/>
        <item m="1" x="1081"/>
        <item m="1" x="580"/>
        <item m="1" x="962"/>
        <item m="1" x="403"/>
        <item m="1" x="1681"/>
        <item m="1" x="1399"/>
        <item m="1" x="526"/>
        <item m="1" x="452"/>
        <item m="1" x="1257"/>
        <item m="1" x="687"/>
        <item m="1" x="772"/>
        <item m="1" x="193"/>
        <item m="1" x="488"/>
        <item m="1" x="1095"/>
        <item m="1" x="540"/>
        <item m="1" x="426"/>
        <item m="1" x="701"/>
        <item m="1" x="1376"/>
        <item m="1" x="950"/>
        <item m="1" x="1092"/>
        <item m="1" x="1283"/>
        <item m="1" x="1336"/>
        <item m="1" x="352"/>
        <item m="1" x="658"/>
        <item m="1" x="1723"/>
        <item m="1" x="378"/>
        <item m="1" x="1194"/>
        <item m="1" x="1450"/>
        <item m="1" x="1162"/>
        <item m="1" x="1363"/>
        <item m="1" x="265"/>
        <item m="1" x="523"/>
        <item m="1" x="1310"/>
        <item m="1" x="632"/>
        <item m="1" x="1455"/>
        <item m="1" x="360"/>
        <item m="1" x="821"/>
        <item m="1" x="1514"/>
        <item m="1" x="498"/>
        <item m="1" x="571"/>
        <item m="1" x="731"/>
        <item m="1" x="1269"/>
        <item m="1" x="1500"/>
        <item m="1" x="177"/>
        <item m="1" x="1145"/>
        <item m="1" x="1510"/>
        <item m="1" x="1511"/>
        <item m="1" x="1275"/>
        <item m="1" x="1377"/>
        <item m="1" x="982"/>
        <item m="1" x="1195"/>
        <item m="1" x="1525"/>
        <item m="1" x="478"/>
        <item m="1" x="1409"/>
        <item m="1" x="1721"/>
        <item m="1" x="759"/>
        <item m="1" x="156"/>
        <item m="1" x="276"/>
        <item m="1" x="1789"/>
        <item m="1" x="830"/>
        <item m="1" x="1117"/>
        <item m="1" x="1423"/>
        <item m="1" x="1110"/>
        <item m="1" x="1729"/>
        <item m="1" x="1007"/>
        <item m="1" x="1326"/>
        <item m="1" x="377"/>
        <item m="1" x="1651"/>
        <item m="1" x="1203"/>
        <item m="1" x="1401"/>
        <item m="1" x="766"/>
        <item m="1" x="1150"/>
        <item m="1" x="1151"/>
        <item m="1" x="282"/>
        <item m="1" x="227"/>
        <item m="1" x="1278"/>
        <item m="1" x="953"/>
        <item m="1" x="1655"/>
        <item m="1" x="608"/>
        <item m="1" x="786"/>
        <item m="1" x="664"/>
        <item m="1" x="787"/>
        <item m="1" x="1280"/>
        <item m="1" x="325"/>
        <item m="1" x="690"/>
        <item m="1" x="1495"/>
        <item m="1" x="1496"/>
        <item m="1" x="297"/>
        <item m="1" x="813"/>
        <item m="1" x="1019"/>
        <item m="1" x="1357"/>
        <item m="1" x="1313"/>
        <item m="1" x="390"/>
        <item m="1" x="1180"/>
        <item m="1" x="1094"/>
        <item m="1" x="785"/>
        <item m="1" x="877"/>
        <item m="1" x="748"/>
        <item m="1" x="749"/>
        <item m="1" x="1782"/>
        <item m="1" x="372"/>
        <item m="1" x="195"/>
        <item m="1" x="777"/>
        <item m="1" x="1258"/>
        <item m="1" x="1037"/>
        <item m="1" x="1790"/>
        <item m="1" x="1097"/>
        <item m="1" x="958"/>
        <item m="1" x="780"/>
        <item m="1" x="615"/>
        <item m="1" x="1356"/>
        <item m="1" x="648"/>
        <item m="1" x="320"/>
        <item m="1" x="341"/>
        <item m="1" x="1615"/>
        <item m="1" x="1279"/>
        <item m="1" x="937"/>
        <item m="1" x="783"/>
        <item m="1" x="654"/>
        <item m="1" x="1657"/>
        <item m="1" x="850"/>
        <item m="1" x="272"/>
        <item m="1" x="275"/>
        <item m="1" x="1143"/>
        <item m="1" x="1186"/>
        <item m="1" x="1111"/>
        <item m="1" x="1656"/>
        <item m="1" x="704"/>
        <item m="1" x="952"/>
        <item m="1" x="1049"/>
        <item m="1" x="327"/>
        <item m="1" x="550"/>
        <item m="1" x="1479"/>
        <item m="1" x="886"/>
        <item m="1" x="1176"/>
        <item m="1" x="1466"/>
        <item m="1" x="144"/>
        <item m="1" x="762"/>
        <item m="1" x="604"/>
        <item m="1" x="464"/>
        <item m="1" x="208"/>
        <item m="1" x="166"/>
        <item m="1" x="437"/>
        <item m="1" x="1224"/>
        <item m="1" x="210"/>
        <item m="1" x="1712"/>
        <item m="1" x="1477"/>
        <item m="1" x="782"/>
        <item m="1" x="1321"/>
        <item m="1" x="624"/>
        <item m="1" x="402"/>
        <item m="1" x="209"/>
        <item m="1" x="1289"/>
        <item m="1" x="889"/>
        <item m="1" x="1384"/>
        <item m="1" x="1348"/>
        <item m="1" x="577"/>
        <item m="1" x="691"/>
        <item m="1" x="583"/>
        <item m="1" x="266"/>
        <item m="1" x="1350"/>
        <item m="1" x="1024"/>
        <item m="1" x="1106"/>
        <item m="1" x="497"/>
        <item m="1" x="761"/>
        <item m="1" x="974"/>
        <item m="1" x="1184"/>
        <item m="1" x="1624"/>
        <item m="1" x="1711"/>
        <item m="1" x="1161"/>
        <item m="1" x="205"/>
        <item m="1" x="1508"/>
        <item m="1" x="1261"/>
        <item m="1" x="1507"/>
        <item m="1" x="1549"/>
        <item m="1" x="806"/>
        <item m="1" x="977"/>
        <item m="1" x="678"/>
        <item m="1" x="657"/>
        <item m="1" x="1343"/>
        <item m="1" x="999"/>
        <item m="1" x="538"/>
        <item m="1" x="465"/>
        <item m="1" x="1406"/>
        <item m="1" x="1156"/>
        <item m="1" x="737"/>
        <item m="1" x="1435"/>
        <item m="1" x="234"/>
        <item m="1" x="1687"/>
        <item m="1" x="1453"/>
        <item m="1" x="1359"/>
        <item m="1" x="1463"/>
        <item m="1" x="609"/>
        <item m="1" x="404"/>
        <item m="1" x="1127"/>
        <item m="1" x="567"/>
        <item m="1" x="1686"/>
        <item m="1" x="1462"/>
        <item m="1" x="299"/>
        <item m="1" x="1210"/>
        <item m="1" x="1424"/>
        <item m="1" x="1425"/>
        <item m="1" x="273"/>
        <item m="1" x="776"/>
        <item m="1" x="1494"/>
        <item m="1" x="820"/>
        <item m="1" x="1220"/>
        <item m="1" x="1673"/>
        <item m="1" x="334"/>
        <item m="1" x="1663"/>
        <item m="1" x="1169"/>
        <item m="1" x="1756"/>
        <item m="1" x="1347"/>
        <item m="1" x="1716"/>
        <item m="1" x="915"/>
        <item m="1" x="1497"/>
        <item m="1" x="804"/>
        <item m="1" x="1770"/>
        <item m="1" x="281"/>
        <item m="1" x="446"/>
        <item m="1" x="216"/>
        <item m="1" x="1259"/>
        <item m="1" x="1407"/>
        <item m="1" x="477"/>
        <item m="1" x="1208"/>
        <item m="1" x="1616"/>
        <item m="1" x="1332"/>
        <item m="1" x="612"/>
        <item m="1" x="1311"/>
        <item m="1" x="1791"/>
        <item m="1" x="1582"/>
        <item m="1" x="854"/>
        <item m="1" x="1442"/>
        <item m="1" x="597"/>
        <item m="1" x="1243"/>
        <item m="1" x="1229"/>
        <item m="1" x="1185"/>
        <item m="1" x="1538"/>
        <item m="1" x="1215"/>
        <item m="1" x="255"/>
        <item m="1" x="555"/>
        <item m="1" x="1389"/>
        <item m="1" x="1434"/>
        <item m="1" x="438"/>
        <item m="1" x="1523"/>
        <item m="1" x="1035"/>
        <item m="1" x="1421"/>
        <item m="1" x="997"/>
        <item m="1" x="907"/>
        <item m="1" x="1248"/>
        <item m="1" x="1036"/>
        <item m="1" x="1157"/>
        <item m="1" x="1445"/>
        <item m="1" x="788"/>
        <item m="1" x="712"/>
        <item m="1" x="1430"/>
        <item m="1" x="918"/>
        <item m="1" x="1154"/>
        <item m="1" x="1073"/>
        <item m="1" x="1522"/>
        <item m="1" x="391"/>
        <item m="1" x="1232"/>
        <item m="1" x="968"/>
        <item m="1" x="1360"/>
        <item m="1" x="462"/>
        <item m="1" x="1292"/>
        <item m="1" x="1577"/>
        <item m="1" x="1022"/>
        <item m="1" x="1467"/>
        <item m="1" x="1306"/>
        <item m="1" x="1519"/>
        <item m="1" x="770"/>
        <item m="1" x="705"/>
        <item m="1" x="543"/>
        <item m="1" x="991"/>
        <item m="1" x="882"/>
        <item m="1" x="1568"/>
        <item m="1" x="1190"/>
        <item m="1" x="674"/>
        <item m="1" x="1592"/>
        <item m="1" x="1579"/>
        <item m="1" x="1268"/>
        <item m="1" x="245"/>
        <item m="1" x="769"/>
        <item m="1" x="1444"/>
        <item m="1" x="589"/>
        <item m="1" x="331"/>
        <item m="1" x="1319"/>
        <item m="1" x="856"/>
        <item m="1" x="807"/>
        <item m="1" x="841"/>
        <item m="1" x="1149"/>
        <item m="1" x="1012"/>
        <item m="1" x="1708"/>
        <item m="1" x="1144"/>
        <item m="1" x="515"/>
        <item m="1" x="1558"/>
        <item m="1" x="1539"/>
        <item m="1" x="1342"/>
        <item m="1" x="136"/>
        <item m="1" x="565"/>
        <item m="1" x="861"/>
        <item m="1" x="1069"/>
        <item m="1" x="1734"/>
        <item m="1" x="1273"/>
        <item m="1" x="1076"/>
        <item m="1" x="233"/>
        <item m="1" x="833"/>
        <item m="1" x="417"/>
        <item m="1" x="330"/>
        <item m="1" x="574"/>
        <item m="1" x="1481"/>
        <item m="1" x="655"/>
        <item m="1" x="361"/>
        <item m="1" x="630"/>
        <item m="1" x="610"/>
        <item m="1" x="616"/>
        <item m="1" x="598"/>
        <item m="1" x="1265"/>
        <item m="1" x="1473"/>
        <item m="1" x="946"/>
        <item m="1" x="1056"/>
        <item m="1" x="1267"/>
        <item m="1" x="1474"/>
        <item m="1" x="757"/>
        <item m="1" x="1480"/>
        <item m="1" x="1071"/>
        <item m="1" x="286"/>
        <item m="1" x="760"/>
        <item m="1" x="803"/>
        <item m="1" x="1609"/>
        <item m="1" x="1337"/>
        <item m="1" x="1164"/>
        <item m="1" x="679"/>
        <item m="1" x="1333"/>
        <item m="1" x="1547"/>
        <item m="1" x="1767"/>
        <item m="1" x="148"/>
        <item m="1" x="1456"/>
        <item m="1" x="1083"/>
        <item m="1" x="524"/>
        <item m="1" x="1533"/>
        <item m="1" x="1308"/>
        <item m="1" x="826"/>
        <item m="1" x="1650"/>
        <item m="1" x="451"/>
        <item m="1" x="1367"/>
        <item m="1" x="1749"/>
        <item m="1" x="422"/>
        <item m="1" x="914"/>
        <item m="1" x="399"/>
        <item m="1" x="1138"/>
        <item m="1" x="593"/>
        <item m="1" x="1234"/>
        <item m="1" x="1364"/>
        <item m="1" x="822"/>
        <item m="1" x="633"/>
        <item m="1" x="959"/>
        <item m="1" x="1796"/>
        <item m="1" x="871"/>
        <item m="1" x="1606"/>
        <item m="1" x="1578"/>
        <item m="1" x="1182"/>
        <item m="1" x="1325"/>
        <item m="1" x="699"/>
        <item m="1" x="267"/>
        <item m="1" x="441"/>
        <item m="1" x="1245"/>
        <item m="1" x="1698"/>
        <item m="1" x="1764"/>
        <item m="1" x="603"/>
        <item m="1" x="715"/>
        <item m="1" x="863"/>
        <item m="1" x="1498"/>
        <item m="1" x="1754"/>
        <item m="1" x="1046"/>
        <item m="1" x="1665"/>
        <item m="1" x="1664"/>
        <item m="1" x="316"/>
        <item m="1" x="445"/>
        <item m="1" x="1735"/>
        <item m="1" x="228"/>
        <item m="1" x="1167"/>
        <item m="1" x="1020"/>
        <item m="1" x="800"/>
        <item m="1" x="768"/>
        <item m="1" x="1428"/>
        <item m="1" x="935"/>
        <item m="1" x="211"/>
        <item m="1" x="502"/>
        <item m="1" x="206"/>
        <item m="1" x="930"/>
        <item m="1" x="421"/>
        <item m="1" x="125"/>
        <item m="1" x="719"/>
        <item m="1" x="570"/>
        <item m="1" x="792"/>
        <item m="1" x="1262"/>
        <item m="1" x="1316"/>
        <item m="1" x="528"/>
        <item m="1" x="955"/>
        <item m="1" x="832"/>
        <item m="1" x="888"/>
        <item m="1" x="883"/>
        <item m="1" x="263"/>
        <item m="1" x="829"/>
        <item m="1" x="614"/>
        <item m="1" x="1266"/>
        <item m="1" x="1636"/>
        <item m="1" x="264"/>
        <item m="1" x="1722"/>
        <item m="1" x="1163"/>
        <item m="1" x="1303"/>
        <item m="1" x="726"/>
        <item m="1" x="983"/>
        <item m="1" x="938"/>
        <item m="1" x="1697"/>
        <item m="1" x="1129"/>
        <item m="1" x="1570"/>
        <item m="1" x="261"/>
        <item x="15"/>
        <item m="1" x="1067"/>
        <item m="1" x="1112"/>
        <item x="49"/>
        <item m="1" x="723"/>
        <item x="0"/>
        <item x="32"/>
        <item x="31"/>
        <item x="3"/>
        <item x="4"/>
        <item x="5"/>
        <item x="6"/>
        <item x="2"/>
        <item x="17"/>
        <item x="12"/>
        <item x="10"/>
        <item m="1" x="1573"/>
        <item x="1"/>
        <item x="13"/>
        <item x="14"/>
        <item x="56"/>
        <item x="20"/>
        <item x="21"/>
        <item x="22"/>
        <item x="23"/>
        <item m="1" x="1648"/>
        <item x="24"/>
        <item x="8"/>
        <item x="26"/>
        <item x="27"/>
        <item x="28"/>
        <item x="29"/>
        <item x="47"/>
        <item m="1" x="310"/>
        <item x="33"/>
        <item x="48"/>
        <item m="1" x="840"/>
        <item m="1" x="1079"/>
        <item x="9"/>
        <item x="35"/>
        <item x="36"/>
        <item x="37"/>
        <item m="1" x="268"/>
        <item x="38"/>
        <item x="11"/>
        <item x="16"/>
        <item m="1" x="903"/>
        <item x="40"/>
        <item x="39"/>
        <item x="66"/>
        <item x="41"/>
        <item m="1" x="1600"/>
        <item x="42"/>
        <item x="44"/>
        <item m="1" x="819"/>
        <item x="50"/>
        <item x="25"/>
        <item x="34"/>
        <item m="1" x="1447"/>
        <item x="7"/>
        <item x="51"/>
        <item x="30"/>
        <item x="80"/>
        <item x="52"/>
        <item m="1" x="1358"/>
        <item x="53"/>
        <item x="54"/>
        <item x="55"/>
        <item x="62"/>
        <item x="83"/>
        <item m="1" x="572"/>
        <item x="58"/>
        <item x="84"/>
        <item x="60"/>
        <item m="1" x="860"/>
        <item x="43"/>
        <item x="61"/>
        <item x="64"/>
        <item m="1" x="368"/>
        <item x="74"/>
        <item m="1" x="1619"/>
        <item x="77"/>
        <item m="1" x="447"/>
        <item x="59"/>
        <item x="67"/>
        <item m="1" x="357"/>
        <item x="69"/>
        <item m="1" x="475"/>
        <item m="1" x="688"/>
        <item x="70"/>
        <item x="71"/>
        <item m="1" x="1458"/>
        <item x="73"/>
        <item x="57"/>
        <item m="1" x="204"/>
        <item m="1" x="300"/>
        <item x="45"/>
        <item x="72"/>
        <item x="18"/>
        <item x="76"/>
        <item x="19"/>
        <item x="63"/>
        <item x="75"/>
        <item x="46"/>
        <item x="81"/>
        <item m="1" x="217"/>
        <item x="79"/>
        <item x="78"/>
        <item m="1" x="1469"/>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s>
    </pivotField>
    <pivotField compact="0" outline="0" showAll="0"/>
    <pivotField axis="axisRow" compact="0" outline="0" showAll="0" sortType="ascending" defaultSubtotal="0">
      <items count="103">
        <item x="0"/>
        <item m="1" x="92"/>
        <item m="1" x="43"/>
        <item m="1" x="3"/>
        <item m="1" x="62"/>
        <item m="1" x="42"/>
        <item m="1" x="24"/>
        <item m="1" x="2"/>
        <item m="1" x="82"/>
        <item m="1" x="23"/>
        <item m="1" x="61"/>
        <item m="1" x="102"/>
        <item m="1" x="41"/>
        <item m="1" x="81"/>
        <item m="1" x="22"/>
        <item m="1" x="60"/>
        <item m="1" x="101"/>
        <item m="1" x="71"/>
        <item m="1" x="40"/>
        <item m="1" x="12"/>
        <item m="1" x="80"/>
        <item m="1" x="51"/>
        <item m="1" x="21"/>
        <item m="1" x="91"/>
        <item m="1" x="59"/>
        <item m="1" x="32"/>
        <item m="1" x="100"/>
        <item m="1" x="70"/>
        <item m="1" x="39"/>
        <item m="1" x="11"/>
        <item m="1" x="79"/>
        <item m="1" x="50"/>
        <item m="1" x="20"/>
        <item m="1" x="7"/>
        <item m="1" x="90"/>
        <item m="1" x="75"/>
        <item m="1" x="58"/>
        <item m="1" x="47"/>
        <item m="1" x="31"/>
        <item m="1" x="16"/>
        <item m="1" x="99"/>
        <item m="1" x="86"/>
        <item m="1" x="69"/>
        <item m="1" x="54"/>
        <item m="1" x="38"/>
        <item m="1" x="27"/>
        <item m="1" x="10"/>
        <item m="1" x="95"/>
        <item m="1" x="78"/>
        <item m="1" x="65"/>
        <item m="1" x="49"/>
        <item m="1" x="35"/>
        <item m="1" x="19"/>
        <item m="1" x="6"/>
        <item m="1" x="89"/>
        <item m="1" x="74"/>
        <item m="1" x="57"/>
        <item m="1" x="46"/>
        <item m="1" x="30"/>
        <item m="1" x="15"/>
        <item m="1" x="98"/>
        <item m="1" x="85"/>
        <item m="1" x="68"/>
        <item m="1" x="53"/>
        <item m="1" x="37"/>
        <item m="1" x="33"/>
        <item m="1" x="26"/>
        <item m="1" x="17"/>
        <item m="1" x="9"/>
        <item m="1" x="4"/>
        <item m="1" x="94"/>
        <item m="1" x="87"/>
        <item m="1" x="77"/>
        <item m="1" x="72"/>
        <item m="1" x="64"/>
        <item m="1" x="55"/>
        <item m="1" x="48"/>
        <item m="1" x="44"/>
        <item m="1" x="34"/>
        <item m="1" x="28"/>
        <item m="1" x="18"/>
        <item m="1" x="13"/>
        <item m="1" x="5"/>
        <item m="1" x="96"/>
        <item m="1" x="88"/>
        <item m="1" x="83"/>
        <item m="1" x="73"/>
        <item m="1" x="66"/>
        <item m="1" x="56"/>
        <item m="1" x="52"/>
        <item m="1" x="45"/>
        <item m="1" x="36"/>
        <item m="1" x="29"/>
        <item m="1" x="25"/>
        <item m="1" x="14"/>
        <item m="1" x="8"/>
        <item m="1" x="97"/>
        <item m="1" x="93"/>
        <item m="1" x="84"/>
        <item m="1" x="76"/>
        <item m="1" x="67"/>
        <item m="1" x="63"/>
        <item x="1"/>
      </items>
    </pivotField>
    <pivotField axis="axisRow" compact="0" outline="0" showAll="0" defaultSubtotal="0">
      <items count="39">
        <item m="1" x="33"/>
        <item m="1" x="35"/>
        <item x="1"/>
        <item m="1" x="31"/>
        <item m="1" x="34"/>
        <item m="1" x="36"/>
        <item m="1" x="37"/>
        <item m="1" x="32"/>
        <item x="0"/>
        <item x="12"/>
        <item x="11"/>
        <item x="2"/>
        <item x="3"/>
        <item x="4"/>
        <item x="5"/>
        <item x="7"/>
        <item x="8"/>
        <item m="1" x="38"/>
        <item x="9"/>
        <item x="6"/>
        <item x="10"/>
        <item x="13"/>
        <item x="19"/>
        <item x="15"/>
        <item x="17"/>
        <item x="16"/>
        <item x="18"/>
        <item x="14"/>
        <item x="20"/>
        <item x="21"/>
        <item x="22"/>
        <item x="23"/>
        <item x="24"/>
        <item x="26"/>
        <item x="27"/>
        <item x="28"/>
        <item x="29"/>
        <item x="30"/>
        <item x="25"/>
      </items>
    </pivotField>
    <pivotField axis="axisRow" compact="0" outline="0" showAll="0" defaultSubtotal="0">
      <items count="336">
        <item x="0"/>
        <item x="8"/>
        <item x="17"/>
        <item x="10"/>
        <item x="14"/>
        <item m="1" x="267"/>
        <item x="16"/>
        <item m="1" x="248"/>
        <item m="1" x="242"/>
        <item x="5"/>
        <item m="1" x="223"/>
        <item x="19"/>
        <item m="1" x="212"/>
        <item m="1" x="207"/>
        <item x="9"/>
        <item m="1" x="198"/>
        <item m="1" x="190"/>
        <item m="1" x="22"/>
        <item m="1" x="173"/>
        <item m="1" x="168"/>
        <item x="12"/>
        <item m="1" x="154"/>
        <item m="1" x="150"/>
        <item m="1" x="296"/>
        <item x="13"/>
        <item m="1" x="276"/>
        <item m="1" x="45"/>
        <item m="1" x="124"/>
        <item m="1" x="271"/>
        <item x="2"/>
        <item m="1" x="191"/>
        <item x="1"/>
        <item m="1" x="94"/>
        <item m="1" x="128"/>
        <item m="1" x="313"/>
        <item m="1" x="84"/>
        <item m="1" x="200"/>
        <item x="4"/>
        <item m="1" x="151"/>
        <item m="1" x="217"/>
        <item m="1" x="83"/>
        <item m="1" x="239"/>
        <item m="1" x="180"/>
        <item m="1" x="331"/>
        <item m="1" x="160"/>
        <item m="1" x="178"/>
        <item m="1" x="270"/>
        <item m="1" x="322"/>
        <item m="1" x="80"/>
        <item x="6"/>
        <item m="1" x="85"/>
        <item m="1" x="120"/>
        <item m="1" x="210"/>
        <item m="1" x="277"/>
        <item m="1" x="163"/>
        <item m="1" x="149"/>
        <item m="1" x="78"/>
        <item m="1" x="50"/>
        <item m="1" x="264"/>
        <item m="1" x="308"/>
        <item m="1" x="171"/>
        <item m="1" x="261"/>
        <item x="18"/>
        <item m="1" x="86"/>
        <item m="1" x="155"/>
        <item m="1" x="318"/>
        <item m="1" x="110"/>
        <item m="1" x="133"/>
        <item m="1" x="219"/>
        <item m="1" x="317"/>
        <item m="1" x="208"/>
        <item m="1" x="39"/>
        <item m="1" x="69"/>
        <item m="1" x="119"/>
        <item m="1" x="102"/>
        <item m="1" x="170"/>
        <item m="1" x="299"/>
        <item m="1" x="33"/>
        <item m="1" x="76"/>
        <item m="1" x="195"/>
        <item m="1" x="129"/>
        <item m="1" x="327"/>
        <item m="1" x="321"/>
        <item x="11"/>
        <item m="1" x="48"/>
        <item m="1" x="238"/>
        <item m="1" x="54"/>
        <item m="1" x="323"/>
        <item m="1" x="122"/>
        <item m="1" x="278"/>
        <item m="1" x="153"/>
        <item m="1" x="142"/>
        <item m="1" x="183"/>
        <item m="1" x="204"/>
        <item m="1" x="26"/>
        <item m="1" x="186"/>
        <item m="1" x="310"/>
        <item m="1" x="287"/>
        <item m="1" x="65"/>
        <item m="1" x="224"/>
        <item m="1" x="145"/>
        <item m="1" x="260"/>
        <item m="1" x="27"/>
        <item m="1" x="279"/>
        <item m="1" x="220"/>
        <item m="1" x="176"/>
        <item m="1" x="330"/>
        <item m="1" x="104"/>
        <item m="1" x="177"/>
        <item m="1" x="37"/>
        <item m="1" x="72"/>
        <item m="1" x="243"/>
        <item m="1" x="32"/>
        <item m="1" x="79"/>
        <item m="1" x="266"/>
        <item m="1" x="263"/>
        <item m="1" x="268"/>
        <item m="1" x="28"/>
        <item m="1" x="89"/>
        <item m="1" x="294"/>
        <item m="1" x="211"/>
        <item m="1" x="90"/>
        <item m="1" x="98"/>
        <item m="1" x="23"/>
        <item m="1" x="44"/>
        <item m="1" x="256"/>
        <item m="1" x="167"/>
        <item m="1" x="197"/>
        <item m="1" x="282"/>
        <item m="1" x="71"/>
        <item m="1" x="334"/>
        <item m="1" x="228"/>
        <item m="1" x="280"/>
        <item m="1" x="312"/>
        <item m="1" x="332"/>
        <item m="1" x="99"/>
        <item m="1" x="116"/>
        <item m="1" x="166"/>
        <item m="1" x="250"/>
        <item m="1" x="257"/>
        <item m="1" x="333"/>
        <item m="1" x="292"/>
        <item m="1" x="192"/>
        <item m="1" x="205"/>
        <item m="1" x="240"/>
        <item m="1" x="87"/>
        <item m="1" x="232"/>
        <item m="1" x="206"/>
        <item m="1" x="182"/>
        <item m="1" x="115"/>
        <item m="1" x="275"/>
        <item m="1" x="185"/>
        <item m="1" x="236"/>
        <item m="1" x="315"/>
        <item m="1" x="51"/>
        <item m="1" x="109"/>
        <item m="1" x="300"/>
        <item m="1" x="193"/>
        <item m="1" x="237"/>
        <item m="1" x="107"/>
        <item m="1" x="101"/>
        <item m="1" x="43"/>
        <item m="1" x="125"/>
        <item m="1" x="91"/>
        <item m="1" x="201"/>
        <item m="1" x="49"/>
        <item m="1" x="88"/>
        <item m="1" x="74"/>
        <item m="1" x="148"/>
        <item m="1" x="41"/>
        <item m="1" x="136"/>
        <item m="1" x="229"/>
        <item m="1" x="112"/>
        <item m="1" x="21"/>
        <item m="1" x="35"/>
        <item m="1" x="60"/>
        <item m="1" x="226"/>
        <item m="1" x="38"/>
        <item m="1" x="291"/>
        <item m="1" x="196"/>
        <item m="1" x="135"/>
        <item m="1" x="82"/>
        <item m="1" x="286"/>
        <item m="1" x="63"/>
        <item m="1" x="324"/>
        <item m="1" x="301"/>
        <item m="1" x="161"/>
        <item m="1" x="141"/>
        <item m="1" x="209"/>
        <item m="1" x="156"/>
        <item m="1" x="97"/>
        <item m="1" x="262"/>
        <item m="1" x="305"/>
        <item m="1" x="114"/>
        <item m="1" x="113"/>
        <item m="1" x="111"/>
        <item m="1" x="218"/>
        <item m="1" x="164"/>
        <item m="1" x="225"/>
        <item sd="0" m="1" x="140"/>
        <item m="1" x="281"/>
        <item m="1" x="314"/>
        <item m="1" x="146"/>
        <item m="1" x="231"/>
        <item m="1" x="126"/>
        <item m="1" x="62"/>
        <item m="1" x="328"/>
        <item m="1" x="75"/>
        <item m="1" x="234"/>
        <item m="1" x="42"/>
        <item m="1" x="245"/>
        <item m="1" x="253"/>
        <item m="1" x="134"/>
        <item m="1" x="162"/>
        <item m="1" x="222"/>
        <item m="1" x="274"/>
        <item m="1" x="95"/>
        <item m="1" x="169"/>
        <item m="1" x="246"/>
        <item m="1" x="230"/>
        <item m="1" x="254"/>
        <item m="1" x="235"/>
        <item m="1" x="139"/>
        <item m="1" x="56"/>
        <item m="1" x="165"/>
        <item m="1" x="311"/>
        <item m="1" x="179"/>
        <item m="1" x="159"/>
        <item m="1" x="199"/>
        <item m="1" x="329"/>
        <item m="1" x="172"/>
        <item m="1" x="213"/>
        <item m="1" x="316"/>
        <item m="1" x="81"/>
        <item m="1" x="249"/>
        <item m="1" x="241"/>
        <item m="1" x="96"/>
        <item m="1" x="307"/>
        <item m="1" x="29"/>
        <item m="1" x="285"/>
        <item m="1" x="66"/>
        <item m="1" x="325"/>
        <item m="1" x="244"/>
        <item m="1" x="298"/>
        <item m="1" x="194"/>
        <item m="1" x="303"/>
        <item m="1" x="34"/>
        <item m="1" x="251"/>
        <item m="1" x="309"/>
        <item m="1" x="127"/>
        <item m="1" x="269"/>
        <item m="1" x="272"/>
        <item m="1" x="61"/>
        <item m="1" x="233"/>
        <item m="1" x="181"/>
        <item m="1" x="55"/>
        <item m="1" x="70"/>
        <item m="1" x="293"/>
        <item m="1" x="64"/>
        <item x="20"/>
        <item m="1" x="335"/>
        <item m="1" x="295"/>
        <item x="15"/>
        <item m="1" x="157"/>
        <item m="1" x="187"/>
        <item m="1" x="68"/>
        <item m="1" x="175"/>
        <item m="1" x="46"/>
        <item m="1" x="297"/>
        <item m="1" x="304"/>
        <item m="1" x="302"/>
        <item m="1" x="289"/>
        <item m="1" x="152"/>
        <item m="1" x="123"/>
        <item m="1" x="143"/>
        <item m="1" x="227"/>
        <item m="1" x="57"/>
        <item m="1" x="36"/>
        <item m="1" x="130"/>
        <item m="1" x="30"/>
        <item m="1" x="137"/>
        <item m="1" x="284"/>
        <item m="1" x="40"/>
        <item m="1" x="273"/>
        <item m="1" x="174"/>
        <item m="1" x="215"/>
        <item m="1" x="326"/>
        <item m="1" x="117"/>
        <item m="1" x="158"/>
        <item m="1" x="105"/>
        <item m="1" x="47"/>
        <item m="1" x="58"/>
        <item m="1" x="203"/>
        <item m="1" x="265"/>
        <item m="1" x="319"/>
        <item m="1" x="283"/>
        <item m="1" x="93"/>
        <item m="1" x="221"/>
        <item m="1" x="103"/>
        <item m="1" x="106"/>
        <item m="1" x="52"/>
        <item m="1" x="73"/>
        <item m="1" x="77"/>
        <item m="1" x="255"/>
        <item m="1" x="24"/>
        <item m="1" x="144"/>
        <item m="1" x="184"/>
        <item m="1" x="67"/>
        <item m="1" x="121"/>
        <item m="1" x="53"/>
        <item m="1" x="31"/>
        <item m="1" x="258"/>
        <item m="1" x="290"/>
        <item m="1" x="118"/>
        <item x="7"/>
        <item m="1" x="147"/>
        <item m="1" x="288"/>
        <item m="1" x="100"/>
        <item m="1" x="252"/>
        <item m="1" x="25"/>
        <item m="1" x="306"/>
        <item m="1" x="202"/>
        <item m="1" x="259"/>
        <item m="1" x="247"/>
        <item m="1" x="188"/>
        <item m="1" x="320"/>
        <item m="1" x="131"/>
        <item m="1" x="214"/>
        <item m="1" x="189"/>
        <item m="1" x="108"/>
        <item m="1" x="132"/>
        <item m="1" x="92"/>
        <item m="1" x="138"/>
        <item x="3"/>
        <item m="1" x="216"/>
        <item m="1" x="59"/>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7"/>
        <item m="1" x="6"/>
        <item m="1" x="9"/>
        <item m="1" x="8"/>
        <item m="1" x="10"/>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2"/>
      <x/>
      <x/>
      <x v="35"/>
      <x v="2"/>
      <x v="23"/>
      <x/>
      <x v="102"/>
    </i>
    <i t="grand">
      <x/>
    </i>
  </rowItems>
  <colItems count="1">
    <i/>
  </colItems>
  <pageFields count="2">
    <pageField fld="1" item="1017"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B0CEA-0FB6-4E98-BEBB-A085328A8E2B}">
  <dimension ref="B1:V119"/>
  <sheetViews>
    <sheetView tabSelected="1" topLeftCell="A85" zoomScale="85" zoomScaleNormal="85" workbookViewId="0">
      <selection activeCell="G89" sqref="G89"/>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3"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CD-427/2024</v>
      </c>
      <c r="E6" s="9"/>
      <c r="F6" s="9"/>
      <c r="N6" t="s">
        <v>17</v>
      </c>
    </row>
    <row r="7" spans="2:21" ht="62.25" customHeight="1" x14ac:dyDescent="0.25">
      <c r="B7" s="10" t="str">
        <f>N5</f>
        <v>CLQ-24-CD-427/2024 ADQUISICIÓN DE PERNOS Y ARANDELAS</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1.5"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41.25" customHeight="1" x14ac:dyDescent="0.25">
      <c r="B60" s="142">
        <v>1</v>
      </c>
      <c r="C60" s="143">
        <v>100</v>
      </c>
      <c r="D60" s="144" t="s">
        <v>13</v>
      </c>
      <c r="E60" s="145" t="s">
        <v>80</v>
      </c>
      <c r="F60" s="218" t="s">
        <v>120</v>
      </c>
      <c r="G60" s="146"/>
      <c r="H60" s="147"/>
      <c r="I60" s="147"/>
      <c r="J60" s="148"/>
      <c r="K60" s="149">
        <f>C60*J60</f>
        <v>0</v>
      </c>
      <c r="L60" s="150"/>
    </row>
    <row r="61" spans="2:21" ht="41.25" customHeight="1" x14ac:dyDescent="0.25">
      <c r="B61" s="142">
        <v>2</v>
      </c>
      <c r="C61" s="143">
        <v>150</v>
      </c>
      <c r="D61" s="144" t="s">
        <v>13</v>
      </c>
      <c r="E61" s="145" t="s">
        <v>81</v>
      </c>
      <c r="F61" s="219"/>
      <c r="G61" s="146"/>
      <c r="H61" s="147"/>
      <c r="I61" s="147"/>
      <c r="J61" s="148"/>
      <c r="K61" s="149">
        <f t="shared" ref="K61:K83" si="0">C61*J61</f>
        <v>0</v>
      </c>
      <c r="L61" s="150"/>
    </row>
    <row r="62" spans="2:21" ht="41.25" customHeight="1" x14ac:dyDescent="0.25">
      <c r="B62" s="142">
        <v>3</v>
      </c>
      <c r="C62" s="143">
        <v>200</v>
      </c>
      <c r="D62" s="144" t="s">
        <v>13</v>
      </c>
      <c r="E62" s="145" t="s">
        <v>82</v>
      </c>
      <c r="F62" s="219"/>
      <c r="G62" s="146"/>
      <c r="H62" s="147"/>
      <c r="I62" s="147"/>
      <c r="J62" s="148"/>
      <c r="K62" s="149">
        <f t="shared" ref="K62:K68" si="1">C62*J62</f>
        <v>0</v>
      </c>
      <c r="L62" s="150"/>
    </row>
    <row r="63" spans="2:21" ht="41.25" customHeight="1" x14ac:dyDescent="0.25">
      <c r="B63" s="142">
        <v>4</v>
      </c>
      <c r="C63" s="143">
        <v>100</v>
      </c>
      <c r="D63" s="144" t="s">
        <v>13</v>
      </c>
      <c r="E63" s="145" t="s">
        <v>83</v>
      </c>
      <c r="F63" s="219"/>
      <c r="G63" s="146"/>
      <c r="H63" s="147"/>
      <c r="I63" s="147"/>
      <c r="J63" s="148"/>
      <c r="K63" s="149">
        <f t="shared" si="1"/>
        <v>0</v>
      </c>
      <c r="L63" s="150"/>
    </row>
    <row r="64" spans="2:21" ht="41.25" customHeight="1" x14ac:dyDescent="0.25">
      <c r="B64" s="142">
        <v>5</v>
      </c>
      <c r="C64" s="143">
        <v>200</v>
      </c>
      <c r="D64" s="144" t="s">
        <v>13</v>
      </c>
      <c r="E64" s="145" t="s">
        <v>84</v>
      </c>
      <c r="F64" s="219"/>
      <c r="G64" s="146"/>
      <c r="H64" s="147"/>
      <c r="I64" s="147"/>
      <c r="J64" s="148"/>
      <c r="K64" s="149">
        <f t="shared" si="1"/>
        <v>0</v>
      </c>
      <c r="L64" s="150"/>
    </row>
    <row r="65" spans="2:12" ht="41.25" customHeight="1" x14ac:dyDescent="0.25">
      <c r="B65" s="142">
        <v>6</v>
      </c>
      <c r="C65" s="143">
        <v>250</v>
      </c>
      <c r="D65" s="144" t="s">
        <v>13</v>
      </c>
      <c r="E65" s="145" t="s">
        <v>85</v>
      </c>
      <c r="F65" s="219"/>
      <c r="G65" s="146"/>
      <c r="H65" s="147"/>
      <c r="I65" s="147"/>
      <c r="J65" s="148"/>
      <c r="K65" s="149">
        <f t="shared" si="1"/>
        <v>0</v>
      </c>
      <c r="L65" s="150"/>
    </row>
    <row r="66" spans="2:12" ht="41.25" customHeight="1" x14ac:dyDescent="0.25">
      <c r="B66" s="142">
        <v>7</v>
      </c>
      <c r="C66" s="143">
        <v>250</v>
      </c>
      <c r="D66" s="144" t="s">
        <v>13</v>
      </c>
      <c r="E66" s="145" t="s">
        <v>86</v>
      </c>
      <c r="F66" s="219"/>
      <c r="G66" s="146"/>
      <c r="H66" s="147"/>
      <c r="I66" s="147"/>
      <c r="J66" s="148"/>
      <c r="K66" s="149">
        <f t="shared" si="1"/>
        <v>0</v>
      </c>
      <c r="L66" s="150"/>
    </row>
    <row r="67" spans="2:12" ht="41.25" customHeight="1" x14ac:dyDescent="0.25">
      <c r="B67" s="142">
        <v>8</v>
      </c>
      <c r="C67" s="143">
        <v>200</v>
      </c>
      <c r="D67" s="144" t="s">
        <v>13</v>
      </c>
      <c r="E67" s="145" t="s">
        <v>87</v>
      </c>
      <c r="F67" s="219"/>
      <c r="G67" s="146"/>
      <c r="H67" s="147"/>
      <c r="I67" s="147"/>
      <c r="J67" s="148"/>
      <c r="K67" s="149">
        <f t="shared" si="1"/>
        <v>0</v>
      </c>
      <c r="L67" s="150"/>
    </row>
    <row r="68" spans="2:12" ht="41.25" customHeight="1" x14ac:dyDescent="0.25">
      <c r="B68" s="142">
        <v>9</v>
      </c>
      <c r="C68" s="143">
        <v>200</v>
      </c>
      <c r="D68" s="144" t="s">
        <v>13</v>
      </c>
      <c r="E68" s="145" t="s">
        <v>88</v>
      </c>
      <c r="F68" s="219"/>
      <c r="G68" s="146"/>
      <c r="H68" s="147"/>
      <c r="I68" s="147"/>
      <c r="J68" s="148"/>
      <c r="K68" s="149">
        <f t="shared" si="1"/>
        <v>0</v>
      </c>
      <c r="L68" s="150"/>
    </row>
    <row r="69" spans="2:12" ht="41.25" customHeight="1" x14ac:dyDescent="0.25">
      <c r="B69" s="142">
        <v>10</v>
      </c>
      <c r="C69" s="143">
        <v>300</v>
      </c>
      <c r="D69" s="144" t="s">
        <v>13</v>
      </c>
      <c r="E69" s="145" t="s">
        <v>89</v>
      </c>
      <c r="F69" s="219"/>
      <c r="G69" s="146"/>
      <c r="H69" s="147"/>
      <c r="I69" s="147"/>
      <c r="J69" s="148"/>
      <c r="K69" s="149">
        <f t="shared" si="0"/>
        <v>0</v>
      </c>
      <c r="L69" s="150"/>
    </row>
    <row r="70" spans="2:12" ht="41.25" customHeight="1" x14ac:dyDescent="0.25">
      <c r="B70" s="142">
        <v>11</v>
      </c>
      <c r="C70" s="143">
        <v>1000</v>
      </c>
      <c r="D70" s="144" t="s">
        <v>13</v>
      </c>
      <c r="E70" s="145" t="s">
        <v>90</v>
      </c>
      <c r="F70" s="219"/>
      <c r="G70" s="146"/>
      <c r="H70" s="147"/>
      <c r="I70" s="147"/>
      <c r="J70" s="148"/>
      <c r="K70" s="149">
        <f t="shared" si="0"/>
        <v>0</v>
      </c>
      <c r="L70" s="150"/>
    </row>
    <row r="71" spans="2:12" ht="41.25" customHeight="1" x14ac:dyDescent="0.25">
      <c r="B71" s="142">
        <v>12</v>
      </c>
      <c r="C71" s="143">
        <v>100</v>
      </c>
      <c r="D71" s="144" t="s">
        <v>13</v>
      </c>
      <c r="E71" s="145" t="s">
        <v>91</v>
      </c>
      <c r="F71" s="219"/>
      <c r="G71" s="146"/>
      <c r="H71" s="147"/>
      <c r="I71" s="147"/>
      <c r="J71" s="148"/>
      <c r="K71" s="149">
        <f t="shared" si="0"/>
        <v>0</v>
      </c>
      <c r="L71" s="150"/>
    </row>
    <row r="72" spans="2:12" ht="41.25" customHeight="1" x14ac:dyDescent="0.25">
      <c r="B72" s="142">
        <v>13</v>
      </c>
      <c r="C72" s="143">
        <v>160</v>
      </c>
      <c r="D72" s="144" t="s">
        <v>13</v>
      </c>
      <c r="E72" s="145" t="s">
        <v>92</v>
      </c>
      <c r="F72" s="219"/>
      <c r="G72" s="146"/>
      <c r="H72" s="147"/>
      <c r="I72" s="147"/>
      <c r="J72" s="148"/>
      <c r="K72" s="149">
        <f t="shared" si="0"/>
        <v>0</v>
      </c>
      <c r="L72" s="150"/>
    </row>
    <row r="73" spans="2:12" ht="41.25" customHeight="1" x14ac:dyDescent="0.25">
      <c r="B73" s="142">
        <v>14</v>
      </c>
      <c r="C73" s="143">
        <v>720</v>
      </c>
      <c r="D73" s="144" t="s">
        <v>13</v>
      </c>
      <c r="E73" s="145" t="s">
        <v>93</v>
      </c>
      <c r="F73" s="219"/>
      <c r="G73" s="146"/>
      <c r="H73" s="147"/>
      <c r="I73" s="147"/>
      <c r="J73" s="148"/>
      <c r="K73" s="149">
        <f t="shared" si="0"/>
        <v>0</v>
      </c>
      <c r="L73" s="150"/>
    </row>
    <row r="74" spans="2:12" ht="41.25" customHeight="1" x14ac:dyDescent="0.25">
      <c r="B74" s="142">
        <v>15</v>
      </c>
      <c r="C74" s="143">
        <v>10</v>
      </c>
      <c r="D74" s="144" t="s">
        <v>13</v>
      </c>
      <c r="E74" s="145" t="s">
        <v>94</v>
      </c>
      <c r="F74" s="219"/>
      <c r="G74" s="146"/>
      <c r="H74" s="147"/>
      <c r="I74" s="147"/>
      <c r="J74" s="148"/>
      <c r="K74" s="149">
        <f t="shared" si="0"/>
        <v>0</v>
      </c>
      <c r="L74" s="150"/>
    </row>
    <row r="75" spans="2:12" ht="41.25" customHeight="1" x14ac:dyDescent="0.25">
      <c r="B75" s="142">
        <v>16</v>
      </c>
      <c r="C75" s="143">
        <v>5</v>
      </c>
      <c r="D75" s="144" t="s">
        <v>13</v>
      </c>
      <c r="E75" s="145" t="s">
        <v>95</v>
      </c>
      <c r="F75" s="219"/>
      <c r="G75" s="146"/>
      <c r="H75" s="147"/>
      <c r="I75" s="147"/>
      <c r="J75" s="148"/>
      <c r="K75" s="149">
        <f t="shared" si="0"/>
        <v>0</v>
      </c>
      <c r="L75" s="150"/>
    </row>
    <row r="76" spans="2:12" ht="41.25" customHeight="1" x14ac:dyDescent="0.25">
      <c r="B76" s="142">
        <v>17</v>
      </c>
      <c r="C76" s="143">
        <v>110</v>
      </c>
      <c r="D76" s="144" t="s">
        <v>13</v>
      </c>
      <c r="E76" s="145" t="s">
        <v>96</v>
      </c>
      <c r="F76" s="219"/>
      <c r="G76" s="146"/>
      <c r="H76" s="147"/>
      <c r="I76" s="147"/>
      <c r="J76" s="148"/>
      <c r="K76" s="149">
        <f t="shared" si="0"/>
        <v>0</v>
      </c>
      <c r="L76" s="150"/>
    </row>
    <row r="77" spans="2:12" ht="41.25" customHeight="1" x14ac:dyDescent="0.25">
      <c r="B77" s="142">
        <v>18</v>
      </c>
      <c r="C77" s="143">
        <v>100</v>
      </c>
      <c r="D77" s="144" t="s">
        <v>13</v>
      </c>
      <c r="E77" s="145" t="s">
        <v>97</v>
      </c>
      <c r="F77" s="219"/>
      <c r="G77" s="146"/>
      <c r="H77" s="147"/>
      <c r="I77" s="147"/>
      <c r="J77" s="148"/>
      <c r="K77" s="149">
        <f t="shared" si="0"/>
        <v>0</v>
      </c>
      <c r="L77" s="150"/>
    </row>
    <row r="78" spans="2:12" ht="41.25" customHeight="1" x14ac:dyDescent="0.25">
      <c r="B78" s="142">
        <v>19</v>
      </c>
      <c r="C78" s="143">
        <v>370</v>
      </c>
      <c r="D78" s="144" t="s">
        <v>13</v>
      </c>
      <c r="E78" s="145" t="s">
        <v>98</v>
      </c>
      <c r="F78" s="219"/>
      <c r="G78" s="146"/>
      <c r="H78" s="147"/>
      <c r="I78" s="147"/>
      <c r="J78" s="148"/>
      <c r="K78" s="149">
        <f t="shared" si="0"/>
        <v>0</v>
      </c>
      <c r="L78" s="150"/>
    </row>
    <row r="79" spans="2:12" ht="41.25" customHeight="1" x14ac:dyDescent="0.25">
      <c r="B79" s="142">
        <v>20</v>
      </c>
      <c r="C79" s="143">
        <v>100</v>
      </c>
      <c r="D79" s="144" t="s">
        <v>13</v>
      </c>
      <c r="E79" s="145" t="s">
        <v>99</v>
      </c>
      <c r="F79" s="219"/>
      <c r="G79" s="146"/>
      <c r="H79" s="147"/>
      <c r="I79" s="147"/>
      <c r="J79" s="148"/>
      <c r="K79" s="149">
        <f t="shared" si="0"/>
        <v>0</v>
      </c>
      <c r="L79" s="150"/>
    </row>
    <row r="80" spans="2:12" ht="41.25" customHeight="1" x14ac:dyDescent="0.25">
      <c r="B80" s="142">
        <v>21</v>
      </c>
      <c r="C80" s="143">
        <v>20</v>
      </c>
      <c r="D80" s="144" t="s">
        <v>13</v>
      </c>
      <c r="E80" s="145" t="s">
        <v>100</v>
      </c>
      <c r="F80" s="219"/>
      <c r="G80" s="146"/>
      <c r="H80" s="147"/>
      <c r="I80" s="147"/>
      <c r="J80" s="148"/>
      <c r="K80" s="149">
        <f t="shared" si="0"/>
        <v>0</v>
      </c>
      <c r="L80" s="150"/>
    </row>
    <row r="81" spans="2:12" ht="41.25" customHeight="1" x14ac:dyDescent="0.25">
      <c r="B81" s="142">
        <v>22</v>
      </c>
      <c r="C81" s="143">
        <v>60</v>
      </c>
      <c r="D81" s="144" t="s">
        <v>13</v>
      </c>
      <c r="E81" s="145" t="s">
        <v>101</v>
      </c>
      <c r="F81" s="219"/>
      <c r="G81" s="146"/>
      <c r="H81" s="147"/>
      <c r="I81" s="147"/>
      <c r="J81" s="148"/>
      <c r="K81" s="149">
        <f t="shared" si="0"/>
        <v>0</v>
      </c>
      <c r="L81" s="150"/>
    </row>
    <row r="82" spans="2:12" ht="41.25" customHeight="1" x14ac:dyDescent="0.25">
      <c r="B82" s="142">
        <v>23</v>
      </c>
      <c r="C82" s="143">
        <v>2200</v>
      </c>
      <c r="D82" s="144" t="s">
        <v>13</v>
      </c>
      <c r="E82" s="145" t="s">
        <v>102</v>
      </c>
      <c r="F82" s="219"/>
      <c r="G82" s="146"/>
      <c r="H82" s="147"/>
      <c r="I82" s="147"/>
      <c r="J82" s="148"/>
      <c r="K82" s="149">
        <f t="shared" si="0"/>
        <v>0</v>
      </c>
      <c r="L82" s="150"/>
    </row>
    <row r="83" spans="2:12" ht="41.25" customHeight="1" x14ac:dyDescent="0.25">
      <c r="B83" s="142">
        <v>24</v>
      </c>
      <c r="C83" s="143">
        <v>20</v>
      </c>
      <c r="D83" s="144" t="s">
        <v>13</v>
      </c>
      <c r="E83" s="145" t="s">
        <v>103</v>
      </c>
      <c r="F83" s="219"/>
      <c r="G83" s="146"/>
      <c r="H83" s="147"/>
      <c r="I83" s="147"/>
      <c r="J83" s="148"/>
      <c r="K83" s="149">
        <f t="shared" si="0"/>
        <v>0</v>
      </c>
      <c r="L83" s="150"/>
    </row>
    <row r="84" spans="2:12" ht="41.25" customHeight="1" x14ac:dyDescent="0.25">
      <c r="B84" s="142">
        <v>25</v>
      </c>
      <c r="C84" s="143">
        <v>20</v>
      </c>
      <c r="D84" s="144" t="s">
        <v>13</v>
      </c>
      <c r="E84" s="145" t="s">
        <v>104</v>
      </c>
      <c r="F84" s="219"/>
      <c r="G84" s="146"/>
      <c r="H84" s="147"/>
      <c r="I84" s="147"/>
      <c r="J84" s="148"/>
      <c r="K84" s="149">
        <f t="shared" ref="K84:K99" si="2">C84*J84</f>
        <v>0</v>
      </c>
      <c r="L84" s="150"/>
    </row>
    <row r="85" spans="2:12" ht="41.25" customHeight="1" x14ac:dyDescent="0.25">
      <c r="B85" s="142">
        <v>26</v>
      </c>
      <c r="C85" s="143">
        <v>70</v>
      </c>
      <c r="D85" s="144" t="s">
        <v>13</v>
      </c>
      <c r="E85" s="145" t="s">
        <v>105</v>
      </c>
      <c r="F85" s="219"/>
      <c r="G85" s="146"/>
      <c r="H85" s="147"/>
      <c r="I85" s="147"/>
      <c r="J85" s="148"/>
      <c r="K85" s="149">
        <f t="shared" si="2"/>
        <v>0</v>
      </c>
      <c r="L85" s="150"/>
    </row>
    <row r="86" spans="2:12" ht="41.25" customHeight="1" x14ac:dyDescent="0.25">
      <c r="B86" s="142">
        <v>27</v>
      </c>
      <c r="C86" s="143">
        <v>30</v>
      </c>
      <c r="D86" s="144" t="s">
        <v>13</v>
      </c>
      <c r="E86" s="145" t="s">
        <v>106</v>
      </c>
      <c r="F86" s="219"/>
      <c r="G86" s="146"/>
      <c r="H86" s="147"/>
      <c r="I86" s="147"/>
      <c r="J86" s="148"/>
      <c r="K86" s="149">
        <f t="shared" si="2"/>
        <v>0</v>
      </c>
      <c r="L86" s="150"/>
    </row>
    <row r="87" spans="2:12" ht="41.25" customHeight="1" x14ac:dyDescent="0.25">
      <c r="B87" s="142">
        <v>28</v>
      </c>
      <c r="C87" s="143">
        <v>10</v>
      </c>
      <c r="D87" s="144" t="s">
        <v>13</v>
      </c>
      <c r="E87" s="145" t="s">
        <v>107</v>
      </c>
      <c r="F87" s="219"/>
      <c r="G87" s="146"/>
      <c r="H87" s="147"/>
      <c r="I87" s="147"/>
      <c r="J87" s="148"/>
      <c r="K87" s="149">
        <f t="shared" si="2"/>
        <v>0</v>
      </c>
      <c r="L87" s="150"/>
    </row>
    <row r="88" spans="2:12" ht="41.25" customHeight="1" x14ac:dyDescent="0.25">
      <c r="B88" s="142">
        <v>29</v>
      </c>
      <c r="C88" s="143">
        <v>100</v>
      </c>
      <c r="D88" s="144" t="s">
        <v>13</v>
      </c>
      <c r="E88" s="145" t="s">
        <v>108</v>
      </c>
      <c r="F88" s="219"/>
      <c r="G88" s="146"/>
      <c r="H88" s="147"/>
      <c r="I88" s="147"/>
      <c r="J88" s="148"/>
      <c r="K88" s="149">
        <f t="shared" si="2"/>
        <v>0</v>
      </c>
      <c r="L88" s="150"/>
    </row>
    <row r="89" spans="2:12" ht="41.25" customHeight="1" x14ac:dyDescent="0.25">
      <c r="B89" s="142">
        <v>30</v>
      </c>
      <c r="C89" s="143">
        <v>100</v>
      </c>
      <c r="D89" s="144" t="s">
        <v>13</v>
      </c>
      <c r="E89" s="145" t="s">
        <v>109</v>
      </c>
      <c r="F89" s="219"/>
      <c r="G89" s="146"/>
      <c r="H89" s="147"/>
      <c r="I89" s="147"/>
      <c r="J89" s="148"/>
      <c r="K89" s="149">
        <f t="shared" si="2"/>
        <v>0</v>
      </c>
      <c r="L89" s="150"/>
    </row>
    <row r="90" spans="2:12" ht="41.25" customHeight="1" x14ac:dyDescent="0.25">
      <c r="B90" s="142">
        <v>31</v>
      </c>
      <c r="C90" s="143">
        <v>100</v>
      </c>
      <c r="D90" s="144" t="s">
        <v>13</v>
      </c>
      <c r="E90" s="145" t="s">
        <v>110</v>
      </c>
      <c r="F90" s="219"/>
      <c r="G90" s="146"/>
      <c r="H90" s="147"/>
      <c r="I90" s="147"/>
      <c r="J90" s="148"/>
      <c r="K90" s="149">
        <f t="shared" si="2"/>
        <v>0</v>
      </c>
      <c r="L90" s="150"/>
    </row>
    <row r="91" spans="2:12" ht="41.25" customHeight="1" x14ac:dyDescent="0.25">
      <c r="B91" s="142">
        <v>32</v>
      </c>
      <c r="C91" s="143">
        <v>20</v>
      </c>
      <c r="D91" s="144" t="s">
        <v>13</v>
      </c>
      <c r="E91" s="145" t="s">
        <v>111</v>
      </c>
      <c r="F91" s="219"/>
      <c r="G91" s="146"/>
      <c r="H91" s="147"/>
      <c r="I91" s="147"/>
      <c r="J91" s="148"/>
      <c r="K91" s="149">
        <f t="shared" si="2"/>
        <v>0</v>
      </c>
      <c r="L91" s="150"/>
    </row>
    <row r="92" spans="2:12" ht="41.25" customHeight="1" x14ac:dyDescent="0.25">
      <c r="B92" s="142">
        <v>33</v>
      </c>
      <c r="C92" s="143">
        <v>30</v>
      </c>
      <c r="D92" s="144" t="s">
        <v>13</v>
      </c>
      <c r="E92" s="145" t="s">
        <v>112</v>
      </c>
      <c r="F92" s="219"/>
      <c r="G92" s="146"/>
      <c r="H92" s="147"/>
      <c r="I92" s="147"/>
      <c r="J92" s="148"/>
      <c r="K92" s="149">
        <f t="shared" si="2"/>
        <v>0</v>
      </c>
      <c r="L92" s="150"/>
    </row>
    <row r="93" spans="2:12" ht="41.25" customHeight="1" x14ac:dyDescent="0.25">
      <c r="B93" s="142">
        <v>34</v>
      </c>
      <c r="C93" s="143">
        <v>100</v>
      </c>
      <c r="D93" s="144" t="s">
        <v>13</v>
      </c>
      <c r="E93" s="145" t="s">
        <v>113</v>
      </c>
      <c r="F93" s="219"/>
      <c r="G93" s="146"/>
      <c r="H93" s="147"/>
      <c r="I93" s="147"/>
      <c r="J93" s="148"/>
      <c r="K93" s="149">
        <f t="shared" si="2"/>
        <v>0</v>
      </c>
      <c r="L93" s="150"/>
    </row>
    <row r="94" spans="2:12" ht="41.25" customHeight="1" x14ac:dyDescent="0.25">
      <c r="B94" s="142">
        <v>35</v>
      </c>
      <c r="C94" s="143">
        <v>5</v>
      </c>
      <c r="D94" s="144" t="s">
        <v>13</v>
      </c>
      <c r="E94" s="145" t="s">
        <v>114</v>
      </c>
      <c r="F94" s="219"/>
      <c r="G94" s="146"/>
      <c r="H94" s="147"/>
      <c r="I94" s="147"/>
      <c r="J94" s="148"/>
      <c r="K94" s="149">
        <f t="shared" si="2"/>
        <v>0</v>
      </c>
      <c r="L94" s="150"/>
    </row>
    <row r="95" spans="2:12" ht="41.25" customHeight="1" x14ac:dyDescent="0.25">
      <c r="B95" s="142">
        <v>36</v>
      </c>
      <c r="C95" s="143">
        <v>100</v>
      </c>
      <c r="D95" s="144" t="s">
        <v>13</v>
      </c>
      <c r="E95" s="145" t="s">
        <v>115</v>
      </c>
      <c r="F95" s="219"/>
      <c r="G95" s="146"/>
      <c r="H95" s="147"/>
      <c r="I95" s="147"/>
      <c r="J95" s="148"/>
      <c r="K95" s="149">
        <f t="shared" si="2"/>
        <v>0</v>
      </c>
      <c r="L95" s="150"/>
    </row>
    <row r="96" spans="2:12" ht="41.25" customHeight="1" x14ac:dyDescent="0.25">
      <c r="B96" s="142">
        <v>37</v>
      </c>
      <c r="C96" s="143">
        <v>50</v>
      </c>
      <c r="D96" s="144" t="s">
        <v>13</v>
      </c>
      <c r="E96" s="145" t="s">
        <v>116</v>
      </c>
      <c r="F96" s="219"/>
      <c r="G96" s="146"/>
      <c r="H96" s="147"/>
      <c r="I96" s="147"/>
      <c r="J96" s="148"/>
      <c r="K96" s="149">
        <f t="shared" si="2"/>
        <v>0</v>
      </c>
      <c r="L96" s="150"/>
    </row>
    <row r="97" spans="2:12" ht="41.25" customHeight="1" x14ac:dyDescent="0.25">
      <c r="B97" s="142">
        <v>38</v>
      </c>
      <c r="C97" s="143">
        <v>100</v>
      </c>
      <c r="D97" s="144" t="s">
        <v>13</v>
      </c>
      <c r="E97" s="145" t="s">
        <v>117</v>
      </c>
      <c r="F97" s="219"/>
      <c r="G97" s="146"/>
      <c r="H97" s="147"/>
      <c r="I97" s="147"/>
      <c r="J97" s="148"/>
      <c r="K97" s="149">
        <f t="shared" si="2"/>
        <v>0</v>
      </c>
      <c r="L97" s="150"/>
    </row>
    <row r="98" spans="2:12" ht="41.25" customHeight="1" x14ac:dyDescent="0.25">
      <c r="B98" s="142">
        <v>39</v>
      </c>
      <c r="C98" s="143">
        <v>200</v>
      </c>
      <c r="D98" s="144" t="s">
        <v>13</v>
      </c>
      <c r="E98" s="145" t="s">
        <v>118</v>
      </c>
      <c r="F98" s="219"/>
      <c r="G98" s="146"/>
      <c r="H98" s="147"/>
      <c r="I98" s="147"/>
      <c r="J98" s="148"/>
      <c r="K98" s="149">
        <f t="shared" si="2"/>
        <v>0</v>
      </c>
      <c r="L98" s="150"/>
    </row>
    <row r="99" spans="2:12" ht="41.25" customHeight="1" x14ac:dyDescent="0.25">
      <c r="B99" s="142">
        <v>40</v>
      </c>
      <c r="C99" s="143">
        <v>30</v>
      </c>
      <c r="D99" s="144" t="s">
        <v>13</v>
      </c>
      <c r="E99" s="145" t="s">
        <v>119</v>
      </c>
      <c r="F99" s="220"/>
      <c r="G99" s="146"/>
      <c r="H99" s="147"/>
      <c r="I99" s="147"/>
      <c r="J99" s="148"/>
      <c r="K99" s="149">
        <f t="shared" si="2"/>
        <v>0</v>
      </c>
      <c r="L99" s="150"/>
    </row>
    <row r="100" spans="2:12" ht="39" customHeight="1" x14ac:dyDescent="0.25">
      <c r="B100" s="151" t="s">
        <v>63</v>
      </c>
      <c r="C100" s="152"/>
      <c r="D100" s="152"/>
      <c r="E100" s="152"/>
      <c r="F100" s="152"/>
      <c r="G100" s="152"/>
      <c r="H100" s="152"/>
      <c r="I100" s="152"/>
      <c r="J100" s="153"/>
      <c r="K100" s="154">
        <f>SUM(K60:K99)</f>
        <v>0</v>
      </c>
      <c r="L100" s="155"/>
    </row>
    <row r="101" spans="2:12" ht="15.75" customHeight="1" thickBot="1" x14ac:dyDescent="0.3">
      <c r="B101" s="156" t="s">
        <v>64</v>
      </c>
      <c r="C101" s="157"/>
      <c r="D101" s="157"/>
      <c r="E101" s="157"/>
      <c r="F101" s="157"/>
      <c r="G101" s="157"/>
      <c r="H101" s="157"/>
      <c r="I101" s="157"/>
      <c r="J101" s="157"/>
      <c r="K101" s="158"/>
      <c r="L101" s="159"/>
    </row>
    <row r="102" spans="2:12" ht="18.75" x14ac:dyDescent="0.3">
      <c r="B102" s="114" t="s">
        <v>65</v>
      </c>
      <c r="C102" s="160"/>
      <c r="D102" s="160"/>
      <c r="E102" s="160"/>
      <c r="F102" s="160"/>
      <c r="G102" s="160"/>
      <c r="H102" s="160"/>
      <c r="I102" s="160"/>
      <c r="J102" s="160"/>
      <c r="K102" s="160"/>
    </row>
    <row r="103" spans="2:12" ht="34.5" customHeight="1" x14ac:dyDescent="0.25">
      <c r="B103" s="114" t="s">
        <v>66</v>
      </c>
      <c r="C103" s="114"/>
      <c r="D103" s="114"/>
      <c r="E103" s="114"/>
      <c r="F103" s="114"/>
      <c r="G103" s="114"/>
      <c r="H103" s="114"/>
      <c r="I103" s="114"/>
      <c r="J103" s="114"/>
      <c r="K103" s="114"/>
      <c r="L103" s="93"/>
    </row>
    <row r="104" spans="2:12" ht="21.75" thickBot="1" x14ac:dyDescent="0.3">
      <c r="B104" s="161" t="s">
        <v>67</v>
      </c>
      <c r="C104" s="161"/>
      <c r="D104" s="161"/>
      <c r="E104" s="161"/>
      <c r="F104" s="162"/>
      <c r="G104" s="163"/>
      <c r="H104" s="164"/>
      <c r="I104" s="164"/>
      <c r="J104" s="164"/>
      <c r="K104" s="164"/>
      <c r="L104" s="164"/>
    </row>
    <row r="105" spans="2:12" ht="80.25" customHeight="1" x14ac:dyDescent="0.25">
      <c r="B105" s="165" t="s">
        <v>68</v>
      </c>
      <c r="C105" s="166"/>
      <c r="D105" s="166"/>
      <c r="E105" s="166"/>
      <c r="F105" s="166"/>
      <c r="G105" s="166"/>
      <c r="H105" s="166"/>
      <c r="I105" s="166"/>
      <c r="J105" s="166"/>
      <c r="K105" s="167"/>
      <c r="L105" s="168"/>
    </row>
    <row r="106" spans="2:12" ht="18.75" x14ac:dyDescent="0.25">
      <c r="B106" s="169" t="s">
        <v>69</v>
      </c>
      <c r="C106" s="170"/>
      <c r="D106" s="170"/>
      <c r="E106" s="170"/>
      <c r="F106" s="171"/>
      <c r="G106" s="172"/>
      <c r="H106" s="173"/>
      <c r="I106" s="173"/>
      <c r="J106" s="173"/>
      <c r="K106" s="174"/>
      <c r="L106" s="175"/>
    </row>
    <row r="107" spans="2:12" ht="18.75" customHeight="1" x14ac:dyDescent="0.25">
      <c r="B107" s="176" t="s">
        <v>70</v>
      </c>
      <c r="C107" s="177"/>
      <c r="D107" s="177"/>
      <c r="E107" s="177"/>
      <c r="F107" s="178"/>
      <c r="G107" s="179" t="s">
        <v>71</v>
      </c>
      <c r="H107" s="180"/>
      <c r="I107" s="180"/>
      <c r="J107" s="180"/>
      <c r="K107" s="181"/>
      <c r="L107" s="182"/>
    </row>
    <row r="108" spans="2:12" ht="18.75" x14ac:dyDescent="0.25">
      <c r="B108" s="176" t="s">
        <v>72</v>
      </c>
      <c r="C108" s="177"/>
      <c r="D108" s="177"/>
      <c r="E108" s="177"/>
      <c r="F108" s="178"/>
      <c r="G108" s="183" t="s">
        <v>73</v>
      </c>
      <c r="H108" s="184"/>
      <c r="I108" s="184"/>
      <c r="J108" s="184"/>
      <c r="K108" s="185"/>
      <c r="L108" s="186"/>
    </row>
    <row r="109" spans="2:12" ht="24.75" customHeight="1" x14ac:dyDescent="0.25">
      <c r="B109" s="187" t="s">
        <v>74</v>
      </c>
      <c r="C109" s="188"/>
      <c r="D109" s="188"/>
      <c r="E109" s="188"/>
      <c r="F109" s="188"/>
      <c r="G109" s="188"/>
      <c r="H109" s="188"/>
      <c r="I109" s="188"/>
      <c r="J109" s="188"/>
      <c r="K109" s="189"/>
      <c r="L109" s="190"/>
    </row>
    <row r="110" spans="2:12" ht="19.5" customHeight="1" thickBot="1" x14ac:dyDescent="0.3">
      <c r="B110" s="191" t="s">
        <v>75</v>
      </c>
      <c r="C110" s="192"/>
      <c r="D110" s="192"/>
      <c r="E110" s="192"/>
      <c r="F110" s="192"/>
      <c r="G110" s="192"/>
      <c r="H110" s="192"/>
      <c r="I110" s="192"/>
      <c r="J110" s="192"/>
      <c r="K110" s="193"/>
      <c r="L110" s="186"/>
    </row>
    <row r="111" spans="2:12" ht="21" x14ac:dyDescent="0.35">
      <c r="B111" s="194" t="s">
        <v>38</v>
      </c>
      <c r="C111" s="55"/>
      <c r="D111" s="55"/>
      <c r="E111" s="55"/>
      <c r="F111" s="195"/>
      <c r="G111" s="196"/>
      <c r="H111" s="196"/>
      <c r="I111" s="196"/>
      <c r="J111" s="196"/>
      <c r="K111" s="197"/>
      <c r="L111" s="198"/>
    </row>
    <row r="112" spans="2:12" ht="18.75" customHeight="1" x14ac:dyDescent="0.3">
      <c r="B112" s="199" t="s">
        <v>76</v>
      </c>
      <c r="C112" s="200"/>
      <c r="D112" s="200"/>
      <c r="E112" s="200"/>
      <c r="F112" s="200"/>
      <c r="G112" s="200"/>
      <c r="H112" s="200"/>
      <c r="I112" s="200"/>
      <c r="J112" s="200"/>
      <c r="K112" s="201"/>
      <c r="L112" s="202"/>
    </row>
    <row r="113" spans="2:12" ht="18.75" customHeight="1" x14ac:dyDescent="0.3">
      <c r="B113" s="199" t="s">
        <v>77</v>
      </c>
      <c r="C113" s="200"/>
      <c r="D113" s="200"/>
      <c r="E113" s="200"/>
      <c r="F113" s="200"/>
      <c r="G113" s="200"/>
      <c r="H113" s="200"/>
      <c r="I113" s="200"/>
      <c r="J113" s="200"/>
      <c r="K113" s="201"/>
      <c r="L113" s="202"/>
    </row>
    <row r="114" spans="2:12" ht="19.5" thickBot="1" x14ac:dyDescent="0.35">
      <c r="B114" s="203"/>
      <c r="C114" s="204"/>
      <c r="D114" s="204"/>
      <c r="E114" s="204"/>
      <c r="F114" s="205"/>
      <c r="G114" s="206"/>
      <c r="H114" s="206"/>
      <c r="I114" s="206"/>
      <c r="J114" s="206"/>
      <c r="K114" s="207"/>
      <c r="L114" s="198"/>
    </row>
    <row r="115" spans="2:12" ht="19.5" thickBot="1" x14ac:dyDescent="0.3">
      <c r="B115" s="208" t="s">
        <v>78</v>
      </c>
      <c r="C115" s="209"/>
      <c r="D115" s="209"/>
      <c r="E115" s="209"/>
      <c r="F115" s="209"/>
      <c r="G115" s="210"/>
      <c r="H115" s="210"/>
      <c r="I115" s="210"/>
      <c r="J115" s="210"/>
      <c r="K115" s="211"/>
      <c r="L115" s="212"/>
    </row>
    <row r="116" spans="2:12" x14ac:dyDescent="0.25">
      <c r="B116" s="213"/>
      <c r="C116" s="213"/>
      <c r="D116" s="213"/>
      <c r="E116" s="213"/>
      <c r="F116" s="213"/>
      <c r="G116" s="213"/>
      <c r="H116" s="213"/>
      <c r="I116" s="213"/>
      <c r="J116" s="213"/>
      <c r="K116" s="213"/>
      <c r="L116" s="213"/>
    </row>
    <row r="117" spans="2:12" ht="21" x14ac:dyDescent="0.35">
      <c r="B117" s="214" t="s">
        <v>79</v>
      </c>
      <c r="C117" s="213"/>
      <c r="D117" s="213"/>
      <c r="E117" s="213"/>
      <c r="F117" s="213"/>
      <c r="G117" s="213"/>
      <c r="H117" s="213"/>
      <c r="I117" s="213"/>
      <c r="J117" s="213"/>
      <c r="K117" s="213"/>
      <c r="L117" s="213"/>
    </row>
    <row r="118" spans="2:12" ht="45" customHeight="1" x14ac:dyDescent="0.25">
      <c r="B118" s="213"/>
      <c r="C118" s="213"/>
      <c r="D118" s="213"/>
      <c r="E118" s="213"/>
      <c r="F118" s="213"/>
      <c r="G118" s="213"/>
      <c r="H118" s="213"/>
      <c r="I118" s="213"/>
      <c r="J118" s="213"/>
      <c r="K118" s="213"/>
      <c r="L118" s="213"/>
    </row>
    <row r="119" spans="2:12" ht="38.25" customHeight="1" x14ac:dyDescent="0.35">
      <c r="B119" s="215" t="s">
        <v>49</v>
      </c>
      <c r="C119" s="215"/>
      <c r="D119" s="215"/>
      <c r="E119" s="215"/>
      <c r="F119" s="215"/>
      <c r="G119" s="215"/>
      <c r="H119" s="215"/>
      <c r="I119" s="215"/>
      <c r="J119" s="215"/>
      <c r="K119" s="215"/>
      <c r="L119" s="216"/>
    </row>
  </sheetData>
  <mergeCells count="60">
    <mergeCell ref="B115:F115"/>
    <mergeCell ref="B119:K119"/>
    <mergeCell ref="F60:F99"/>
    <mergeCell ref="B108:F108"/>
    <mergeCell ref="G108:K108"/>
    <mergeCell ref="B109:K109"/>
    <mergeCell ref="B110:K110"/>
    <mergeCell ref="B112:K112"/>
    <mergeCell ref="B113:K113"/>
    <mergeCell ref="B104:E104"/>
    <mergeCell ref="G104:L104"/>
    <mergeCell ref="B105:K105"/>
    <mergeCell ref="B106:F106"/>
    <mergeCell ref="G106:K106"/>
    <mergeCell ref="B107:F107"/>
    <mergeCell ref="G107:K107"/>
    <mergeCell ref="B58:F58"/>
    <mergeCell ref="G58:K58"/>
    <mergeCell ref="B100:J100"/>
    <mergeCell ref="B101:K101"/>
    <mergeCell ref="B102:K102"/>
    <mergeCell ref="B103:K103"/>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4324ADC7-58CE-4354-AF90-CDCD7B490CE5}"/>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2024-10-08T14:49:17Z</cp:lastPrinted>
  <dcterms:created xsi:type="dcterms:W3CDTF">2024-10-08T14:23:28Z</dcterms:created>
  <dcterms:modified xsi:type="dcterms:W3CDTF">2024-10-08T14:51:40Z</dcterms:modified>
</cp:coreProperties>
</file>