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drawings/drawing1.xml" ContentType="application/vnd.openxmlformats-officedocument.drawing+xml"/>
  <Override PartName="/xl/embeddings/oleObject1.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228"/>
  <workbookPr defaultThemeVersion="166925"/>
  <mc:AlternateContent xmlns:mc="http://schemas.openxmlformats.org/markup-compatibility/2006">
    <mc:Choice Requires="x15">
      <x15ac:absPath xmlns:x15ac="http://schemas.microsoft.com/office/spreadsheetml/2010/11/ac" url="C:\Users\rvillegas\Documents\CRISTHIAN VILLEGAS COLQUIRI 2025\COTIZACIÓN\"/>
    </mc:Choice>
  </mc:AlternateContent>
  <xr:revisionPtr revIDLastSave="0" documentId="13_ncr:1_{99101F87-0567-4228-97E1-AF2F2941BCA9}" xr6:coauthVersionLast="47" xr6:coauthVersionMax="47" xr10:uidLastSave="{00000000-0000-0000-0000-000000000000}"/>
  <bookViews>
    <workbookView xWindow="-120" yWindow="-120" windowWidth="29040" windowHeight="15990" xr2:uid="{C4FEBDBE-E57F-4DEC-9641-FC418FEAB163}"/>
  </bookViews>
  <sheets>
    <sheet name="Hoja1" sheetId="1" r:id="rId1"/>
  </sheets>
  <calcPr calcId="191029"/>
  <pivotCaches>
    <pivotCache cacheId="366" r:id="rId2"/>
  </pivotCache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66" i="1" l="1"/>
  <c r="K65" i="1"/>
  <c r="K64" i="1"/>
  <c r="K62" i="1"/>
  <c r="K61" i="1"/>
  <c r="K60" i="1"/>
  <c r="K63" i="1"/>
  <c r="F56" i="1"/>
  <c r="F55" i="1"/>
  <c r="B7" i="1"/>
  <c r="D6" i="1"/>
  <c r="K67" i="1" l="1"/>
</calcChain>
</file>

<file path=xl/sharedStrings.xml><?xml version="1.0" encoding="utf-8"?>
<sst xmlns="http://schemas.openxmlformats.org/spreadsheetml/2006/main" count="100" uniqueCount="89">
  <si>
    <t xml:space="preserve">Nº </t>
  </si>
  <si>
    <t>CD-15</t>
  </si>
  <si>
    <t xml:space="preserve">CORPORACIÓN MINERA DE BOLIVIA
EMPRESA MINERA COLQUIRI 
UNIDAD DE ADQUISICIONES
</t>
  </si>
  <si>
    <t>AÑO</t>
  </si>
  <si>
    <t>CONCEPTO</t>
  </si>
  <si>
    <t>NO</t>
  </si>
  <si>
    <t>CANT</t>
  </si>
  <si>
    <t>UN</t>
  </si>
  <si>
    <t xml:space="preserve">D E S C R I P C I O N </t>
  </si>
  <si>
    <t>Método de Selección y Adjudicación:</t>
  </si>
  <si>
    <t>Forma de Adjudicación:</t>
  </si>
  <si>
    <t>TEXTO ADICIONAL</t>
  </si>
  <si>
    <t>CLQ-25-CD-15/2025 ADQUISICIÓN DE MANGUERAS HIDRAULICAS DE ALTA PRESIÓN</t>
  </si>
  <si>
    <t>PIEZA</t>
  </si>
  <si>
    <t>(en blanco)</t>
  </si>
  <si>
    <t>CALIDAD PROPUESTA TECNICA Y COSTO</t>
  </si>
  <si>
    <t>Por Item</t>
  </si>
  <si>
    <t>Total general</t>
  </si>
  <si>
    <t>Fecha lÍmite de presentaccion de propuestas</t>
  </si>
  <si>
    <t>Encargado de atender consultas</t>
  </si>
  <si>
    <t>Cristhian Villegas</t>
  </si>
  <si>
    <t>e-mail:</t>
  </si>
  <si>
    <t>rvillegas@colquiri.gob.bo</t>
  </si>
  <si>
    <t xml:space="preserve">PRESENTACIÓN DE PROPUESTA </t>
  </si>
  <si>
    <t>1.-IDENTIFICACION DEL PROPONENTE</t>
  </si>
  <si>
    <t xml:space="preserve">DATOS GENERALES DEL PROPONENTE </t>
  </si>
  <si>
    <t>NOMBRE DE LA EMPRESA:</t>
  </si>
  <si>
    <t>RAZON SOCIAL:</t>
  </si>
  <si>
    <t>REPRESENTANTE LEGAL:</t>
  </si>
  <si>
    <t>NÚMERO DE IDENTIFICACIÓN TRIBUTARIA:   (VALIDO Y ACTIVO).</t>
  </si>
  <si>
    <t>DOMICILIO:</t>
  </si>
  <si>
    <t>TELEFONO FIJO:</t>
  </si>
  <si>
    <t>CIUDAD - PAIS:</t>
  </si>
  <si>
    <t>TELEFONO MOVIL:</t>
  </si>
  <si>
    <t>CORREO ELECTRONICO:</t>
  </si>
  <si>
    <t>*Documentación adjunta Cedula de Identidad del Representante Legal o Propietario, Certificado de Actualización de Matricula de Comercio (SEPREC), Número de Identificación tributaria (NIT). (Todo en copia simple).</t>
  </si>
  <si>
    <r>
      <t xml:space="preserve">(La presentación de la documentación detallada es </t>
    </r>
    <r>
      <rPr>
        <b/>
        <u/>
        <sz val="16"/>
        <color theme="1"/>
        <rFont val="Arial Rounded MT Bold"/>
        <family val="2"/>
      </rPr>
      <t>OBLIGATORIA</t>
    </r>
    <r>
      <rPr>
        <b/>
        <sz val="16"/>
        <color theme="1"/>
        <rFont val="Arial Rounded MT Bold"/>
        <family val="2"/>
      </rPr>
      <t>)</t>
    </r>
  </si>
  <si>
    <t>CONDICIONES:</t>
  </si>
  <si>
    <t>a) Declaro que la información proporcionada es veridica y podra ser comprobada con los originales en cualquier momeno del proceso, asi como posteriormente al mismo.</t>
  </si>
  <si>
    <t>b) En caso de ser adjudicado, se constituira la nota de aceptación, compromiso obligatorio hasta la formalización de la contratación mediante Notificación de Adjudicación y  porterior Orden de Compra/Servicios ó contrato.</t>
  </si>
  <si>
    <t>c) Declaro no tener conflicto de intereses para el presente proceso de adquisición de bienes o servicios.</t>
  </si>
  <si>
    <t>d) Declaro, que como proponente, no me encuentro en las causas de impedimento, establecidos en el D.S.  0181, RE-SABS EPNE COMIBOL, para participar en los procesos de contratación de bienes y servicios.</t>
  </si>
  <si>
    <t>e) Declaro en caso de ser adjudicado presentar Certificado de No Adeudo de Empleadores por Contribuciones al Seguro Social Obligatorio de Largo Plazo y al Sistema Integral de Pensiones, excepto personas naturales.</t>
  </si>
  <si>
    <r>
      <t>f) Declaro en caso de ser adjudicado presentar Certificado  RUPE vigente para el proceso de contratación</t>
    </r>
    <r>
      <rPr>
        <b/>
        <sz val="14"/>
        <color theme="1"/>
        <rFont val="Calibri"/>
        <family val="2"/>
        <scheme val="minor"/>
      </rPr>
      <t xml:space="preserve"> (Solo para MONTOS mayores a 20,000.00 Bs.)</t>
    </r>
    <r>
      <rPr>
        <sz val="14"/>
        <color theme="1"/>
        <rFont val="Calibri"/>
        <family val="2"/>
        <scheme val="minor"/>
      </rPr>
      <t>.</t>
    </r>
  </si>
  <si>
    <t>g) Declaro en caso de ser adjudicado presentar CERTIFICADO DE SOLVENCIA FISCAL EMITIDA POR LA CONTRALORÍA GENERAL DEL ESTADO</t>
  </si>
  <si>
    <r>
      <t xml:space="preserve">h) Declaro en caso de ser adjudicado presentar GARANTIA A PRIMER REQUERIMIENTO </t>
    </r>
    <r>
      <rPr>
        <b/>
        <sz val="14"/>
        <color theme="1"/>
        <rFont val="Calibri"/>
        <family val="2"/>
        <scheme val="minor"/>
      </rPr>
      <t>(Para montos mayores a Bs. 20,000,00)</t>
    </r>
  </si>
  <si>
    <t>i) Declaro en caso de ser adjudicado presentar documentos mercantiles  y otros documentos que la Empresa Minera Colquiri solicite.</t>
  </si>
  <si>
    <t>* Para proponentes internacionales presentar documentos de acreditación de existencia legal de su pais de origen, los incisos e), g) y f) no son obligatorios.</t>
  </si>
  <si>
    <t>(Firma del proponente)
 (Nombre completo del proponente o representante legal)</t>
  </si>
  <si>
    <t>2. PROPUESTA ECONOMICA Y ESPECIFICACIONES TECNICAS - ECONOMICAS</t>
  </si>
  <si>
    <t>DATOS COMPLETADOS POR LA ENTIDAD CONVOCANTE</t>
  </si>
  <si>
    <t xml:space="preserve">PROPUESTA
(A SER COMPLETADA POR EL PROPONENTE) </t>
  </si>
  <si>
    <t>Item</t>
  </si>
  <si>
    <t>Cant.</t>
  </si>
  <si>
    <t>Unidad</t>
  </si>
  <si>
    <t>DESCRIPCION DEL BIEN</t>
  </si>
  <si>
    <t>CARACTERISTICAS TECNICAS</t>
  </si>
  <si>
    <t>CARACTERISTICA PROPUESTA (**)</t>
  </si>
  <si>
    <t>Marca/Mod.</t>
  </si>
  <si>
    <t xml:space="preserve">Pais de Origen </t>
  </si>
  <si>
    <t>Precio Unit. Bs.</t>
  </si>
  <si>
    <t>Precio Total Bs.</t>
  </si>
  <si>
    <r>
      <t xml:space="preserve">                                                                                                                        </t>
    </r>
    <r>
      <rPr>
        <b/>
        <sz val="11"/>
        <color theme="1"/>
        <rFont val="Calibri"/>
        <family val="2"/>
        <scheme val="minor"/>
      </rPr>
      <t xml:space="preserve">   TOTAL  PROPUESTA (numeral)</t>
    </r>
  </si>
  <si>
    <t xml:space="preserve"> (literal)</t>
  </si>
  <si>
    <t>(*)El proponente por ningun motivo podra modificar ni alterar la columna de caracteristicas solicitadas por la Empresa Minera Colquiri.</t>
  </si>
  <si>
    <t>(**) El proponente podrá ofertar características superiores a las solicitadas en el presente Formulario, que mejoren la calidad de (l)(los) bien (es) ofertados, siempre que estas características fuesen beneficiosas para la empresa y/o no afecten para el fin que fue requerido los bienes.</t>
  </si>
  <si>
    <t>3. OTROS:</t>
  </si>
  <si>
    <t>TODAS LAS PROPUESTAS DEBERÁN SER ENTREGADAS EN SOBRE CERRADO Y EN EL PLAZO ESTABLECIDO EN LAS SIGUIENTE DIRECCION, DEBIDAMENTE, FIRMADO SELLADO Y FOLIADO: OFICINA ADQUISICIONES DE LA EMPRESA MINERA COLQUIRI, PLAZA 6 DE AGOSTO S/N, LOCALIDAD DE COLQUIRI, PROVINCIA INQUISIVI DEL DEPARTAMENTO DE LA PAZ.</t>
  </si>
  <si>
    <t>TIEMPO DE GARANTIA DE BIENES Y SERVICIOS (DEBE PRESENTAR DOCUMENTO (S):</t>
  </si>
  <si>
    <t>LUGAR DE ENTREGA:</t>
  </si>
  <si>
    <t>ALMACENES, EMPRESA MINERA COLQUIRI PROV. INQUISIVI-LA PAZ  BOLIVIA</t>
  </si>
  <si>
    <t>PLAZO DE ENTREGA (SOLO EN DIAS CALENDARIO)</t>
  </si>
  <si>
    <t xml:space="preserve">           DIAS CALENDARIOS</t>
  </si>
  <si>
    <t>FORMA DE PAGO (A 45 DIAS  UNA VEZ REGISTRADO EN ALMACENES DE LA EMC)</t>
  </si>
  <si>
    <t>VALIDEZ DE LA PROPUESTA (SOLO EN DIAS CALENDARIOS MINIMO 60 DIAS)</t>
  </si>
  <si>
    <t>a) Declaro haber examinado los formularios detalladamente para la presentación de ofertas, aceptando sin reservas todas las estipulaciones de dichos documentos y la adhesión al texto del Contrato/Orden Servicio/Orden de Compra.</t>
  </si>
  <si>
    <t>b) Declaro que en caso de que se requiera para fines de adjudicación completare con otra información como ser documentos que certifiquen la calidad y la procedencia de los bienes o servicios ofertados u otros que se me soliciten.</t>
  </si>
  <si>
    <t>OBSERVACIONES :</t>
  </si>
  <si>
    <t>FECHA DE PROPUESTA:      ………………………..……………………………………..</t>
  </si>
  <si>
    <t>16 de diciembre de 2024, Horas: 14:30</t>
  </si>
  <si>
    <t>M</t>
  </si>
  <si>
    <t>MANGUERA HIDRAULICA 1/4", 2 MALLAS DIM 853, 5800 PSI</t>
  </si>
  <si>
    <t>MANGUERA HIDRAULICA 1/2", 2 MALLAS DIM 853, 4785 PSI</t>
  </si>
  <si>
    <t>MANGUERA HIDRAULICA 3/8", 2 MALLAS DIM 853, 4785 PSI</t>
  </si>
  <si>
    <t>MANGUERA HIDRAULICA 5/8", 2 MALLAS DIM 853, 3625 PSI</t>
  </si>
  <si>
    <t>MANGUERA HIDRAULICA 3/4", 2 MALLAS DIM 853, 3120 PSI</t>
  </si>
  <si>
    <t>MANGUERA HIDRAULICA 1", 2 MALLAS DIM 853, 2390 PSI</t>
  </si>
  <si>
    <t>MANGUERA HIDRAULICA 1/4", 2 MALLAS DIM 853, 1810 PSI</t>
  </si>
  <si>
    <r>
      <t xml:space="preserve"> * Tiempo de Entrega: A requerimiento, 31 de diciembre
 * Lugar de Entrega: Almacenes de la E.M.C.
 * Validez de la cotización: Minima de 60 dias calendario.
</t>
    </r>
    <r>
      <rPr>
        <b/>
        <sz val="11"/>
        <color theme="1"/>
        <rFont val="Calibri"/>
        <family val="2"/>
        <scheme val="minor"/>
      </rPr>
      <t xml:space="preserve">CALIDAD 35%
</t>
    </r>
    <r>
      <rPr>
        <sz val="11"/>
        <color theme="1"/>
        <rFont val="Calibri"/>
        <family val="2"/>
        <scheme val="minor"/>
      </rPr>
      <t xml:space="preserve"> - Garantia de 1 Año escrita del producto
 - Presentar Certificado de Calidad.
</t>
    </r>
    <r>
      <rPr>
        <b/>
        <sz val="11"/>
        <color theme="1"/>
        <rFont val="Calibri"/>
        <family val="2"/>
        <scheme val="minor"/>
      </rPr>
      <t xml:space="preserve">
PROPUESTA TECNICA 35%
</t>
    </r>
    <r>
      <rPr>
        <sz val="11"/>
        <color theme="1"/>
        <rFont val="Calibri"/>
        <family val="2"/>
        <scheme val="minor"/>
      </rPr>
      <t xml:space="preserve"> - Cumplimiento de las especificaciones tecnicas requeridas
    (igual o menor)
 - Tiempo Menor
 - Certificar la Procedencia del Producto
</t>
    </r>
    <r>
      <rPr>
        <b/>
        <sz val="11"/>
        <color theme="1"/>
        <rFont val="Calibri"/>
        <family val="2"/>
        <scheme val="minor"/>
      </rPr>
      <t>PROPUESTA ECONOMICA 30%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</si>
</sst>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35" x14ac:knownFonts="1">
    <font>
      <sz val="11"/>
      <color theme="1"/>
      <name val="Calibri"/>
      <family val="2"/>
      <scheme val="minor"/>
    </font>
    <font>
      <b/>
      <sz val="11"/>
      <color theme="0"/>
      <name val="Calibri"/>
      <family val="2"/>
      <scheme val="minor"/>
    </font>
    <font>
      <b/>
      <sz val="11"/>
      <color theme="1"/>
      <name val="Calibri"/>
      <family val="2"/>
      <scheme val="minor"/>
    </font>
    <font>
      <u/>
      <sz val="11"/>
      <color theme="10"/>
      <name val="Calibri"/>
      <family val="2"/>
      <scheme val="minor"/>
    </font>
    <font>
      <b/>
      <sz val="20"/>
      <color theme="1"/>
      <name val="Calibri"/>
      <family val="2"/>
      <scheme val="minor"/>
    </font>
    <font>
      <b/>
      <sz val="18"/>
      <color theme="1"/>
      <name val="Calibri"/>
      <family val="2"/>
      <scheme val="minor"/>
    </font>
    <font>
      <b/>
      <sz val="14"/>
      <color theme="1"/>
      <name val="Calibri"/>
      <family val="2"/>
      <scheme val="minor"/>
    </font>
    <font>
      <b/>
      <sz val="8"/>
      <color theme="1"/>
      <name val="Calibri"/>
      <family val="2"/>
      <scheme val="minor"/>
    </font>
    <font>
      <sz val="8"/>
      <color theme="1"/>
      <name val="Calibri"/>
      <family val="2"/>
      <scheme val="minor"/>
    </font>
    <font>
      <b/>
      <sz val="30"/>
      <color theme="1"/>
      <name val="Calibri"/>
      <family val="2"/>
      <scheme val="minor"/>
    </font>
    <font>
      <b/>
      <u/>
      <sz val="25"/>
      <color theme="1"/>
      <name val="Arial"/>
      <family val="2"/>
    </font>
    <font>
      <b/>
      <u/>
      <sz val="30"/>
      <color theme="1"/>
      <name val="Arial"/>
      <family val="2"/>
    </font>
    <font>
      <b/>
      <u/>
      <sz val="16"/>
      <color theme="1"/>
      <name val="Calibri"/>
      <family val="2"/>
      <scheme val="minor"/>
    </font>
    <font>
      <b/>
      <u/>
      <sz val="14"/>
      <color theme="1"/>
      <name val="Calibri"/>
      <family val="2"/>
      <scheme val="minor"/>
    </font>
    <font>
      <b/>
      <sz val="16"/>
      <color theme="1"/>
      <name val="Calibri"/>
      <family val="2"/>
      <scheme val="minor"/>
    </font>
    <font>
      <b/>
      <sz val="24"/>
      <color theme="1"/>
      <name val="Arial Rounded MT Bold"/>
      <family val="2"/>
    </font>
    <font>
      <sz val="16"/>
      <color theme="1"/>
      <name val="Calibri"/>
      <family val="2"/>
      <scheme val="minor"/>
    </font>
    <font>
      <sz val="16"/>
      <color theme="0"/>
      <name val="Calibri"/>
      <family val="2"/>
      <scheme val="minor"/>
    </font>
    <font>
      <b/>
      <sz val="16"/>
      <color theme="1"/>
      <name val="Berlin Sans FB Demi"/>
      <family val="2"/>
    </font>
    <font>
      <u/>
      <sz val="16"/>
      <color theme="10"/>
      <name val="Calibri"/>
      <family val="2"/>
      <scheme val="minor"/>
    </font>
    <font>
      <sz val="14"/>
      <color theme="0"/>
      <name val="Calibri"/>
      <family val="2"/>
      <scheme val="minor"/>
    </font>
    <font>
      <b/>
      <u/>
      <sz val="18"/>
      <color theme="1"/>
      <name val="Arial Black"/>
      <family val="2"/>
    </font>
    <font>
      <b/>
      <sz val="16"/>
      <color theme="0"/>
      <name val="Calibri"/>
      <family val="2"/>
      <scheme val="minor"/>
    </font>
    <font>
      <b/>
      <sz val="22"/>
      <color theme="1"/>
      <name val="Calibri"/>
      <family val="2"/>
      <scheme val="minor"/>
    </font>
    <font>
      <sz val="22"/>
      <color theme="1"/>
      <name val="Calibri"/>
      <family val="2"/>
      <scheme val="minor"/>
    </font>
    <font>
      <sz val="14"/>
      <color theme="1"/>
      <name val="Calibri"/>
      <family val="2"/>
      <scheme val="minor"/>
    </font>
    <font>
      <b/>
      <sz val="16"/>
      <color theme="1"/>
      <name val="Arial Rounded MT Bold"/>
      <family val="2"/>
    </font>
    <font>
      <b/>
      <u/>
      <sz val="16"/>
      <color theme="1"/>
      <name val="Arial Rounded MT Bold"/>
      <family val="2"/>
    </font>
    <font>
      <sz val="18"/>
      <color theme="1"/>
      <name val="Calibri"/>
      <family val="2"/>
      <scheme val="minor"/>
    </font>
    <font>
      <b/>
      <sz val="14"/>
      <color theme="0"/>
      <name val="Calibri"/>
      <family val="2"/>
      <scheme val="minor"/>
    </font>
    <font>
      <b/>
      <sz val="10"/>
      <name val="Calibri"/>
      <family val="2"/>
      <scheme val="minor"/>
    </font>
    <font>
      <sz val="12"/>
      <color theme="1"/>
      <name val="Calibri"/>
      <family val="2"/>
      <scheme val="minor"/>
    </font>
    <font>
      <b/>
      <sz val="12"/>
      <color theme="1"/>
      <name val="Calibri"/>
      <family val="2"/>
      <scheme val="minor"/>
    </font>
    <font>
      <b/>
      <sz val="20"/>
      <color theme="1"/>
      <name val="Calibri Light"/>
      <family val="1"/>
      <scheme val="major"/>
    </font>
    <font>
      <sz val="10"/>
      <color theme="1"/>
      <name val="Calibri"/>
      <family val="2"/>
      <scheme val="minor"/>
    </font>
  </fonts>
  <fills count="9">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rgb="FF00B0F0"/>
        <bgColor indexed="64"/>
      </patternFill>
    </fill>
    <fill>
      <patternFill patternType="solid">
        <fgColor theme="4" tint="0.79998168889431442"/>
        <bgColor indexed="64"/>
      </patternFill>
    </fill>
    <fill>
      <patternFill patternType="solid">
        <fgColor theme="4" tint="-0.499984740745262"/>
        <bgColor indexed="64"/>
      </patternFill>
    </fill>
    <fill>
      <patternFill patternType="solid">
        <fgColor theme="4" tint="0.39997558519241921"/>
        <bgColor indexed="64"/>
      </patternFill>
    </fill>
    <fill>
      <patternFill patternType="solid">
        <fgColor theme="8" tint="0.39997558519241921"/>
        <bgColor indexed="64"/>
      </patternFill>
    </fill>
  </fills>
  <borders count="3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diagonal/>
    </border>
  </borders>
  <cellStyleXfs count="2">
    <xf numFmtId="0" fontId="0" fillId="0" borderId="0"/>
    <xf numFmtId="0" fontId="3" fillId="0" borderId="0" applyNumberFormat="0" applyFill="0" applyBorder="0" applyAlignment="0" applyProtection="0"/>
  </cellStyleXfs>
  <cellXfs count="214">
    <xf numFmtId="0" fontId="0" fillId="0" borderId="0" xfId="0"/>
    <xf numFmtId="0" fontId="4" fillId="0" borderId="0" xfId="0" applyFont="1" applyAlignment="1">
      <alignment vertical="center" wrapText="1"/>
    </xf>
    <xf numFmtId="0" fontId="5" fillId="0" borderId="0" xfId="0" applyFont="1" applyAlignment="1">
      <alignment horizontal="center" vertical="center" wrapText="1"/>
    </xf>
    <xf numFmtId="0" fontId="0" fillId="0" borderId="0" xfId="0" applyAlignment="1">
      <alignment horizontal="left"/>
    </xf>
    <xf numFmtId="0" fontId="6" fillId="0" borderId="0" xfId="0" applyFont="1" applyAlignment="1">
      <alignment horizontal="center" vertical="center" wrapText="1"/>
    </xf>
    <xf numFmtId="0" fontId="7" fillId="0" borderId="0" xfId="0" applyFont="1" applyAlignment="1">
      <alignment horizontal="center"/>
    </xf>
    <xf numFmtId="164" fontId="8" fillId="0" borderId="0" xfId="0" applyNumberFormat="1" applyFont="1" applyAlignment="1">
      <alignment horizontal="center"/>
    </xf>
    <xf numFmtId="0" fontId="0" fillId="0" borderId="0" xfId="0" applyAlignment="1">
      <alignment vertical="center"/>
    </xf>
    <xf numFmtId="0" fontId="9" fillId="0" borderId="0" xfId="0" applyFont="1" applyAlignment="1">
      <alignment vertical="center"/>
    </xf>
    <xf numFmtId="0" fontId="2" fillId="0" borderId="0" xfId="0" applyFont="1"/>
    <xf numFmtId="0" fontId="10" fillId="0" borderId="0" xfId="0" applyFont="1" applyAlignment="1">
      <alignment horizontal="center" vertical="center" wrapText="1"/>
    </xf>
    <xf numFmtId="0" fontId="11" fillId="0" borderId="0" xfId="0" applyFont="1" applyAlignment="1">
      <alignment vertical="center" wrapText="1"/>
    </xf>
    <xf numFmtId="0" fontId="12" fillId="0" borderId="0" xfId="0" applyFont="1" applyAlignment="1">
      <alignment horizontal="center"/>
    </xf>
    <xf numFmtId="0" fontId="12" fillId="2" borderId="0" xfId="0" applyFont="1" applyFill="1" applyAlignment="1">
      <alignment horizontal="center"/>
    </xf>
    <xf numFmtId="0" fontId="13" fillId="0" borderId="0" xfId="0" applyFont="1" applyAlignment="1">
      <alignment horizontal="center" vertical="center"/>
    </xf>
    <xf numFmtId="0" fontId="14" fillId="3" borderId="1" xfId="0" applyFont="1" applyFill="1" applyBorder="1" applyAlignment="1">
      <alignment horizontal="center" vertical="center" wrapText="1"/>
    </xf>
    <xf numFmtId="0" fontId="14" fillId="3" borderId="2" xfId="0" applyFont="1" applyFill="1" applyBorder="1" applyAlignment="1">
      <alignment horizontal="center" vertical="center" wrapText="1"/>
    </xf>
    <xf numFmtId="0" fontId="14" fillId="3" borderId="3" xfId="0" applyFont="1" applyFill="1" applyBorder="1" applyAlignment="1">
      <alignment horizontal="center" vertical="center" wrapText="1"/>
    </xf>
    <xf numFmtId="0" fontId="15" fillId="4" borderId="1" xfId="0" applyFont="1" applyFill="1" applyBorder="1" applyAlignment="1">
      <alignment horizontal="center" vertical="center" wrapText="1"/>
    </xf>
    <xf numFmtId="0" fontId="15" fillId="4" borderId="3" xfId="0" applyFont="1" applyFill="1" applyBorder="1" applyAlignment="1">
      <alignment horizontal="center" vertical="center" wrapText="1"/>
    </xf>
    <xf numFmtId="0" fontId="12" fillId="0" borderId="0" xfId="0" applyFont="1" applyAlignment="1">
      <alignment horizontal="center" vertical="center" wrapText="1"/>
    </xf>
    <xf numFmtId="0" fontId="16" fillId="0" borderId="0" xfId="0" applyFont="1" applyAlignment="1">
      <alignment vertical="center" wrapText="1"/>
    </xf>
    <xf numFmtId="0" fontId="17" fillId="2" borderId="0" xfId="0" applyFont="1" applyFill="1" applyAlignment="1">
      <alignment vertical="center" wrapText="1"/>
    </xf>
    <xf numFmtId="0" fontId="17" fillId="0" borderId="0" xfId="0" applyFont="1" applyAlignment="1">
      <alignment vertical="center" wrapText="1"/>
    </xf>
    <xf numFmtId="0" fontId="17" fillId="0" borderId="0" xfId="0" applyFont="1" applyAlignment="1">
      <alignment horizontal="center" vertical="center" wrapText="1"/>
    </xf>
    <xf numFmtId="0" fontId="16" fillId="2" borderId="0" xfId="0" applyFont="1" applyFill="1" applyAlignment="1">
      <alignment vertical="center" wrapText="1"/>
    </xf>
    <xf numFmtId="0" fontId="18" fillId="5" borderId="1" xfId="0" applyFont="1" applyFill="1" applyBorder="1" applyAlignment="1">
      <alignment horizontal="center" vertical="center" wrapText="1"/>
    </xf>
    <xf numFmtId="0" fontId="18" fillId="5" borderId="3" xfId="0" applyFont="1" applyFill="1" applyBorder="1" applyAlignment="1">
      <alignment horizontal="center" vertical="center" wrapText="1"/>
    </xf>
    <xf numFmtId="0" fontId="14" fillId="3" borderId="4" xfId="0" applyFont="1" applyFill="1" applyBorder="1" applyAlignment="1">
      <alignment horizontal="center" vertical="center" wrapText="1"/>
    </xf>
    <xf numFmtId="0" fontId="3" fillId="5" borderId="1" xfId="1" applyFill="1" applyBorder="1" applyAlignment="1">
      <alignment horizontal="center" vertical="center" wrapText="1"/>
    </xf>
    <xf numFmtId="0" fontId="19" fillId="5" borderId="2" xfId="1" applyFont="1" applyFill="1" applyBorder="1" applyAlignment="1">
      <alignment horizontal="center" vertical="center" wrapText="1"/>
    </xf>
    <xf numFmtId="0" fontId="19" fillId="5" borderId="3" xfId="1" applyFont="1" applyFill="1" applyBorder="1" applyAlignment="1">
      <alignment horizontal="center" vertical="center" wrapText="1"/>
    </xf>
    <xf numFmtId="0" fontId="19" fillId="2" borderId="0" xfId="1" applyFont="1" applyFill="1" applyBorder="1" applyAlignment="1">
      <alignment vertical="center" wrapText="1"/>
    </xf>
    <xf numFmtId="0" fontId="13" fillId="0" borderId="0" xfId="0" applyFont="1" applyAlignment="1">
      <alignment horizontal="center"/>
    </xf>
    <xf numFmtId="0" fontId="0" fillId="0" borderId="0" xfId="0" applyAlignment="1">
      <alignment wrapText="1"/>
    </xf>
    <xf numFmtId="0" fontId="13" fillId="0" borderId="0" xfId="0" applyFont="1" applyAlignment="1">
      <alignment horizontal="center" wrapText="1"/>
    </xf>
    <xf numFmtId="0" fontId="20" fillId="2" borderId="0" xfId="0" applyFont="1" applyFill="1" applyAlignment="1">
      <alignment wrapText="1"/>
    </xf>
    <xf numFmtId="0" fontId="21" fillId="0" borderId="0" xfId="0" applyFont="1" applyAlignment="1">
      <alignment horizontal="center" vertical="center" wrapText="1"/>
    </xf>
    <xf numFmtId="0" fontId="21" fillId="0" borderId="0" xfId="0" applyFont="1" applyAlignment="1">
      <alignment vertical="center" wrapText="1"/>
    </xf>
    <xf numFmtId="0" fontId="2" fillId="0" borderId="0" xfId="0" applyFont="1" applyAlignment="1">
      <alignment vertical="center"/>
    </xf>
    <xf numFmtId="0" fontId="14" fillId="0" borderId="0" xfId="0" applyFont="1" applyAlignment="1">
      <alignment horizontal="left" vertical="center"/>
    </xf>
    <xf numFmtId="0" fontId="16" fillId="0" borderId="0" xfId="0" applyFont="1" applyAlignment="1">
      <alignment horizontal="left" vertical="center"/>
    </xf>
    <xf numFmtId="0" fontId="16" fillId="0" borderId="0" xfId="0" applyFont="1" applyAlignment="1">
      <alignment horizontal="left"/>
    </xf>
    <xf numFmtId="0" fontId="2" fillId="0" borderId="0" xfId="0" applyFont="1" applyAlignment="1">
      <alignment horizontal="center" vertical="center"/>
    </xf>
    <xf numFmtId="0" fontId="0" fillId="0" borderId="0" xfId="0" applyAlignment="1">
      <alignment horizontal="center" vertical="center"/>
    </xf>
    <xf numFmtId="0" fontId="0" fillId="0" borderId="0" xfId="0" applyAlignment="1">
      <alignment horizontal="center"/>
    </xf>
    <xf numFmtId="0" fontId="22" fillId="6" borderId="5" xfId="0" applyFont="1" applyFill="1" applyBorder="1" applyAlignment="1">
      <alignment horizontal="left" vertical="center"/>
    </xf>
    <xf numFmtId="0" fontId="22" fillId="6" borderId="6" xfId="0" applyFont="1" applyFill="1" applyBorder="1" applyAlignment="1">
      <alignment horizontal="left" vertical="center"/>
    </xf>
    <xf numFmtId="0" fontId="1" fillId="6" borderId="6" xfId="0" applyFont="1" applyFill="1" applyBorder="1" applyAlignment="1">
      <alignment horizontal="left" vertical="center"/>
    </xf>
    <xf numFmtId="0" fontId="0" fillId="6" borderId="6" xfId="0" applyFill="1" applyBorder="1" applyAlignment="1">
      <alignment horizontal="center"/>
    </xf>
    <xf numFmtId="0" fontId="0" fillId="6" borderId="7" xfId="0" applyFill="1" applyBorder="1" applyAlignment="1">
      <alignment horizontal="center"/>
    </xf>
    <xf numFmtId="0" fontId="0" fillId="0" borderId="5" xfId="0" applyBorder="1"/>
    <xf numFmtId="0" fontId="0" fillId="0" borderId="6" xfId="0" applyBorder="1"/>
    <xf numFmtId="0" fontId="6" fillId="0" borderId="6" xfId="0" applyFont="1" applyBorder="1"/>
    <xf numFmtId="0" fontId="4" fillId="0" borderId="7" xfId="0" applyFont="1" applyBorder="1" applyAlignment="1">
      <alignment horizontal="center"/>
    </xf>
    <xf numFmtId="0" fontId="23" fillId="0" borderId="0" xfId="0" applyFont="1" applyAlignment="1">
      <alignment horizontal="center" vertical="center"/>
    </xf>
    <xf numFmtId="0" fontId="24" fillId="0" borderId="8" xfId="0" applyFont="1" applyBorder="1"/>
    <xf numFmtId="0" fontId="23" fillId="0" borderId="0" xfId="0" applyFont="1" applyAlignment="1">
      <alignment vertical="center"/>
    </xf>
    <xf numFmtId="0" fontId="24" fillId="0" borderId="0" xfId="0" applyFont="1" applyAlignment="1">
      <alignment vertical="center"/>
    </xf>
    <xf numFmtId="0" fontId="24" fillId="0" borderId="0" xfId="0" applyFont="1" applyAlignment="1">
      <alignment horizontal="center" vertical="center"/>
    </xf>
    <xf numFmtId="0" fontId="23" fillId="5" borderId="9" xfId="0" applyFont="1" applyFill="1" applyBorder="1" applyAlignment="1">
      <alignment horizontal="center" vertical="center"/>
    </xf>
    <xf numFmtId="0" fontId="24" fillId="0" borderId="10" xfId="0" applyFont="1" applyBorder="1" applyAlignment="1">
      <alignment horizontal="center" vertical="center"/>
    </xf>
    <xf numFmtId="0" fontId="24" fillId="0" borderId="11" xfId="0" applyFont="1" applyBorder="1" applyAlignment="1">
      <alignment horizontal="center" vertical="center"/>
    </xf>
    <xf numFmtId="0" fontId="24" fillId="0" borderId="0" xfId="0" applyFont="1"/>
    <xf numFmtId="0" fontId="2" fillId="0" borderId="8" xfId="0" applyFont="1" applyBorder="1" applyAlignment="1">
      <alignment horizontal="center" vertical="center"/>
    </xf>
    <xf numFmtId="0" fontId="6" fillId="0" borderId="0" xfId="0" applyFont="1"/>
    <xf numFmtId="0" fontId="0" fillId="0" borderId="12" xfId="0" applyBorder="1"/>
    <xf numFmtId="0" fontId="24" fillId="5" borderId="10" xfId="0" applyFont="1" applyFill="1" applyBorder="1" applyAlignment="1">
      <alignment horizontal="center" vertical="center"/>
    </xf>
    <xf numFmtId="0" fontId="24" fillId="5" borderId="11" xfId="0" applyFont="1" applyFill="1" applyBorder="1" applyAlignment="1">
      <alignment horizontal="center" vertical="center"/>
    </xf>
    <xf numFmtId="0" fontId="23" fillId="0" borderId="0" xfId="0" applyFont="1" applyAlignment="1">
      <alignment horizontal="center" vertical="center" wrapText="1"/>
    </xf>
    <xf numFmtId="0" fontId="23" fillId="0" borderId="0" xfId="0" applyFont="1" applyAlignment="1">
      <alignment horizontal="left" vertical="center" wrapText="1"/>
    </xf>
    <xf numFmtId="0" fontId="23" fillId="0" borderId="12" xfId="0" applyFont="1" applyBorder="1" applyAlignment="1">
      <alignment horizontal="left" vertical="center" wrapText="1"/>
    </xf>
    <xf numFmtId="0" fontId="2" fillId="0" borderId="8" xfId="0" applyFont="1" applyBorder="1" applyAlignment="1">
      <alignment horizontal="left" vertical="center"/>
    </xf>
    <xf numFmtId="0" fontId="2" fillId="0" borderId="0" xfId="0" applyFont="1" applyAlignment="1">
      <alignment horizontal="left" vertical="center"/>
    </xf>
    <xf numFmtId="0" fontId="0" fillId="0" borderId="8" xfId="0" applyBorder="1"/>
    <xf numFmtId="0" fontId="6" fillId="0" borderId="0" xfId="0" applyFont="1" applyAlignment="1">
      <alignment vertical="center"/>
    </xf>
    <xf numFmtId="0" fontId="25" fillId="0" borderId="0" xfId="0" applyFont="1" applyAlignment="1">
      <alignment vertical="center"/>
    </xf>
    <xf numFmtId="0" fontId="25" fillId="0" borderId="0" xfId="0" applyFont="1" applyAlignment="1">
      <alignment horizontal="center" vertical="center"/>
    </xf>
    <xf numFmtId="0" fontId="24" fillId="5" borderId="9" xfId="0" applyFont="1" applyFill="1" applyBorder="1" applyAlignment="1">
      <alignment horizontal="center" vertical="center" wrapText="1"/>
    </xf>
    <xf numFmtId="0" fontId="24" fillId="5" borderId="10" xfId="0" applyFont="1" applyFill="1" applyBorder="1" applyAlignment="1">
      <alignment horizontal="center" vertical="center" wrapText="1"/>
    </xf>
    <xf numFmtId="0" fontId="24" fillId="5" borderId="11" xfId="0" applyFont="1" applyFill="1" applyBorder="1" applyAlignment="1">
      <alignment horizontal="center" vertical="center" wrapText="1"/>
    </xf>
    <xf numFmtId="0" fontId="24" fillId="0" borderId="0" xfId="0" applyFont="1" applyAlignment="1">
      <alignment vertical="center" wrapText="1"/>
    </xf>
    <xf numFmtId="0" fontId="2" fillId="0" borderId="8" xfId="0" applyFont="1" applyBorder="1" applyAlignment="1">
      <alignment vertical="center" wrapText="1"/>
    </xf>
    <xf numFmtId="0" fontId="0" fillId="0" borderId="0" xfId="0" applyAlignment="1">
      <alignment vertical="center" wrapText="1"/>
    </xf>
    <xf numFmtId="0" fontId="0" fillId="0" borderId="0" xfId="0" applyAlignment="1">
      <alignment horizontal="center" vertical="center" wrapText="1"/>
    </xf>
    <xf numFmtId="0" fontId="24" fillId="0" borderId="0" xfId="0" applyFont="1" applyAlignment="1">
      <alignment horizontal="center" vertical="center" wrapText="1"/>
    </xf>
    <xf numFmtId="0" fontId="25" fillId="0" borderId="8" xfId="0" applyFont="1" applyBorder="1" applyAlignment="1">
      <alignment vertical="center" wrapText="1"/>
    </xf>
    <xf numFmtId="0" fontId="25" fillId="0" borderId="0" xfId="0" applyFont="1" applyAlignment="1">
      <alignment vertical="center" wrapText="1"/>
    </xf>
    <xf numFmtId="0" fontId="25" fillId="0" borderId="0" xfId="0" applyFont="1" applyAlignment="1">
      <alignment horizontal="center" vertical="center" wrapText="1"/>
    </xf>
    <xf numFmtId="0" fontId="2" fillId="0" borderId="0" xfId="0" applyFont="1" applyAlignment="1">
      <alignment horizontal="center"/>
    </xf>
    <xf numFmtId="0" fontId="26" fillId="3" borderId="8" xfId="0" applyFont="1" applyFill="1" applyBorder="1" applyAlignment="1">
      <alignment horizontal="left" vertical="center" wrapText="1"/>
    </xf>
    <xf numFmtId="0" fontId="26" fillId="3" borderId="0" xfId="0" applyFont="1" applyFill="1" applyAlignment="1">
      <alignment horizontal="left" vertical="center" wrapText="1"/>
    </xf>
    <xf numFmtId="0" fontId="26" fillId="3" borderId="12" xfId="0" applyFont="1" applyFill="1" applyBorder="1" applyAlignment="1">
      <alignment horizontal="left" vertical="center" wrapText="1"/>
    </xf>
    <xf numFmtId="0" fontId="26" fillId="3" borderId="8" xfId="0" applyFont="1" applyFill="1" applyBorder="1" applyAlignment="1">
      <alignment horizontal="center" vertical="center" wrapText="1"/>
    </xf>
    <xf numFmtId="0" fontId="26" fillId="3" borderId="0" xfId="0" applyFont="1" applyFill="1" applyAlignment="1">
      <alignment horizontal="center" vertical="center" wrapText="1"/>
    </xf>
    <xf numFmtId="0" fontId="26" fillId="3" borderId="12" xfId="0" applyFont="1" applyFill="1" applyBorder="1" applyAlignment="1">
      <alignment horizontal="center" vertical="center" wrapText="1"/>
    </xf>
    <xf numFmtId="0" fontId="25" fillId="0" borderId="8" xfId="0" applyFont="1" applyBorder="1" applyAlignment="1">
      <alignment horizontal="center" vertical="center" wrapText="1"/>
    </xf>
    <xf numFmtId="0" fontId="25" fillId="0" borderId="0" xfId="0" applyFont="1" applyAlignment="1">
      <alignment horizontal="left" vertical="center" wrapText="1"/>
    </xf>
    <xf numFmtId="0" fontId="25" fillId="0" borderId="12" xfId="0" applyFont="1" applyBorder="1" applyAlignment="1">
      <alignment horizontal="left" vertical="center" wrapText="1"/>
    </xf>
    <xf numFmtId="0" fontId="14" fillId="0" borderId="13" xfId="0" applyFont="1" applyBorder="1"/>
    <xf numFmtId="0" fontId="0" fillId="0" borderId="14" xfId="0" applyBorder="1"/>
    <xf numFmtId="0" fontId="6" fillId="0" borderId="14" xfId="0" applyFont="1" applyBorder="1" applyAlignment="1">
      <alignment horizontal="center"/>
    </xf>
    <xf numFmtId="0" fontId="0" fillId="0" borderId="14" xfId="0" applyBorder="1" applyAlignment="1">
      <alignment horizontal="center" vertical="center" wrapText="1"/>
    </xf>
    <xf numFmtId="0" fontId="0" fillId="0" borderId="15" xfId="0" applyBorder="1" applyAlignment="1">
      <alignment horizontal="center" vertical="center" wrapText="1"/>
    </xf>
    <xf numFmtId="0" fontId="25" fillId="0" borderId="8" xfId="0" applyFont="1" applyBorder="1" applyAlignment="1">
      <alignment vertical="center"/>
    </xf>
    <xf numFmtId="0" fontId="6" fillId="0" borderId="0" xfId="0" applyFont="1" applyAlignment="1">
      <alignment horizontal="center" vertical="center"/>
    </xf>
    <xf numFmtId="0" fontId="25" fillId="0" borderId="12" xfId="0" applyFont="1" applyBorder="1" applyAlignment="1">
      <alignment horizontal="center" vertical="center" wrapText="1"/>
    </xf>
    <xf numFmtId="0" fontId="25" fillId="0" borderId="8" xfId="0" applyFont="1" applyBorder="1" applyAlignment="1">
      <alignment horizontal="left" vertical="center" wrapText="1"/>
    </xf>
    <xf numFmtId="0" fontId="25" fillId="0" borderId="0" xfId="0" applyFont="1" applyAlignment="1">
      <alignment horizontal="left" vertical="center" wrapText="1"/>
    </xf>
    <xf numFmtId="0" fontId="25" fillId="0" borderId="12" xfId="0" applyFont="1" applyBorder="1" applyAlignment="1">
      <alignment horizontal="left" vertical="center" wrapText="1"/>
    </xf>
    <xf numFmtId="0" fontId="0" fillId="0" borderId="16" xfId="0" applyBorder="1" applyAlignment="1">
      <alignment horizontal="left" vertical="center"/>
    </xf>
    <xf numFmtId="0" fontId="0" fillId="0" borderId="17" xfId="0" applyBorder="1" applyAlignment="1">
      <alignment horizontal="left" vertical="center"/>
    </xf>
    <xf numFmtId="0" fontId="0" fillId="0" borderId="18" xfId="0" applyBorder="1" applyAlignment="1">
      <alignment horizontal="left" vertical="center"/>
    </xf>
    <xf numFmtId="0" fontId="6" fillId="0" borderId="0" xfId="0" applyFont="1" applyAlignment="1">
      <alignment horizontal="center" wrapText="1"/>
    </xf>
    <xf numFmtId="0" fontId="6" fillId="0" borderId="0" xfId="0" applyFont="1" applyAlignment="1">
      <alignment wrapText="1"/>
    </xf>
    <xf numFmtId="0" fontId="5" fillId="0" borderId="0" xfId="0" applyFont="1"/>
    <xf numFmtId="0" fontId="28" fillId="0" borderId="0" xfId="0" applyFont="1"/>
    <xf numFmtId="0" fontId="6" fillId="5" borderId="1" xfId="0" applyFont="1" applyFill="1" applyBorder="1" applyAlignment="1">
      <alignment horizontal="left" vertical="center" wrapText="1"/>
    </xf>
    <xf numFmtId="0" fontId="25" fillId="5" borderId="2" xfId="0" applyFont="1" applyFill="1" applyBorder="1" applyAlignment="1">
      <alignment horizontal="left" vertical="center" wrapText="1"/>
    </xf>
    <xf numFmtId="0" fontId="25" fillId="5" borderId="3" xfId="0" applyFont="1" applyFill="1" applyBorder="1" applyAlignment="1">
      <alignment horizontal="left" vertical="center" wrapText="1"/>
    </xf>
    <xf numFmtId="0" fontId="14" fillId="2" borderId="1" xfId="0" applyFont="1" applyFill="1" applyBorder="1" applyAlignment="1">
      <alignment horizontal="center" vertical="center" wrapText="1"/>
    </xf>
    <xf numFmtId="0" fontId="14" fillId="2" borderId="3" xfId="0" applyFont="1" applyFill="1" applyBorder="1" applyAlignment="1">
      <alignment horizontal="center" vertical="center" wrapText="1"/>
    </xf>
    <xf numFmtId="0" fontId="28" fillId="0" borderId="0" xfId="0" applyFont="1"/>
    <xf numFmtId="0" fontId="5" fillId="0" borderId="0" xfId="0" applyFont="1"/>
    <xf numFmtId="0" fontId="5" fillId="7" borderId="19" xfId="0" applyFont="1" applyFill="1" applyBorder="1" applyAlignment="1">
      <alignment horizontal="center" vertical="center" wrapText="1"/>
    </xf>
    <xf numFmtId="0" fontId="5" fillId="7" borderId="20" xfId="0" applyFont="1" applyFill="1" applyBorder="1" applyAlignment="1">
      <alignment horizontal="center" vertical="center" wrapText="1"/>
    </xf>
    <xf numFmtId="0" fontId="5" fillId="7" borderId="21" xfId="0" applyFont="1" applyFill="1" applyBorder="1" applyAlignment="1">
      <alignment horizontal="center" vertical="center" wrapText="1"/>
    </xf>
    <xf numFmtId="0" fontId="29" fillId="6" borderId="22" xfId="0" applyFont="1" applyFill="1" applyBorder="1" applyAlignment="1">
      <alignment horizontal="center" vertical="center" wrapText="1"/>
    </xf>
    <xf numFmtId="0" fontId="29" fillId="6" borderId="20" xfId="0" applyFont="1" applyFill="1" applyBorder="1" applyAlignment="1">
      <alignment horizontal="center" vertical="center" wrapText="1"/>
    </xf>
    <xf numFmtId="0" fontId="29" fillId="6" borderId="23" xfId="0" applyFont="1" applyFill="1" applyBorder="1" applyAlignment="1">
      <alignment horizontal="center" vertical="center" wrapText="1"/>
    </xf>
    <xf numFmtId="0" fontId="20" fillId="0" borderId="0" xfId="0" applyFont="1" applyAlignment="1">
      <alignment vertical="center" wrapText="1"/>
    </xf>
    <xf numFmtId="0" fontId="30" fillId="5" borderId="24" xfId="0" applyFont="1" applyFill="1" applyBorder="1" applyAlignment="1">
      <alignment horizontal="center" vertical="center" wrapText="1"/>
    </xf>
    <xf numFmtId="3" fontId="30" fillId="5" borderId="4" xfId="0" applyNumberFormat="1" applyFont="1" applyFill="1" applyBorder="1" applyAlignment="1">
      <alignment horizontal="center" vertical="center" wrapText="1"/>
    </xf>
    <xf numFmtId="0" fontId="30" fillId="5" borderId="4" xfId="0" applyFont="1" applyFill="1" applyBorder="1" applyAlignment="1">
      <alignment horizontal="center" vertical="center" wrapText="1"/>
    </xf>
    <xf numFmtId="0" fontId="30" fillId="5" borderId="25" xfId="0" applyFont="1" applyFill="1" applyBorder="1" applyAlignment="1">
      <alignment horizontal="center" vertical="center" wrapText="1"/>
    </xf>
    <xf numFmtId="0" fontId="30" fillId="0" borderId="0" xfId="0" applyFont="1" applyAlignment="1">
      <alignment horizontal="center" vertical="center" wrapText="1"/>
    </xf>
    <xf numFmtId="0" fontId="31" fillId="0" borderId="24" xfId="0" applyFont="1" applyBorder="1" applyAlignment="1">
      <alignment horizontal="center" vertical="center" wrapText="1"/>
    </xf>
    <xf numFmtId="0" fontId="31" fillId="0" borderId="4" xfId="0" applyFont="1" applyBorder="1" applyAlignment="1">
      <alignment horizontal="center" vertical="center" wrapText="1"/>
    </xf>
    <xf numFmtId="0" fontId="0" fillId="0" borderId="26" xfId="0" applyBorder="1" applyAlignment="1">
      <alignment horizontal="left" vertical="center" wrapText="1"/>
    </xf>
    <xf numFmtId="0" fontId="0" fillId="0" borderId="4" xfId="0" applyBorder="1" applyAlignment="1">
      <alignment horizontal="left" vertical="center" wrapText="1"/>
    </xf>
    <xf numFmtId="0" fontId="0" fillId="0" borderId="4" xfId="0" applyBorder="1" applyAlignment="1">
      <alignment vertical="center"/>
    </xf>
    <xf numFmtId="4" fontId="0" fillId="0" borderId="4" xfId="0" applyNumberFormat="1" applyBorder="1" applyAlignment="1">
      <alignment horizontal="right" vertical="center"/>
    </xf>
    <xf numFmtId="4" fontId="0" fillId="0" borderId="25" xfId="0" applyNumberFormat="1" applyBorder="1" applyAlignment="1">
      <alignment horizontal="right" vertical="center"/>
    </xf>
    <xf numFmtId="4" fontId="0" fillId="0" borderId="0" xfId="0" applyNumberFormat="1" applyAlignment="1">
      <alignment vertical="center"/>
    </xf>
    <xf numFmtId="0" fontId="31" fillId="0" borderId="4" xfId="0" applyFont="1" applyBorder="1" applyAlignment="1">
      <alignment horizontal="left" vertical="center" wrapText="1"/>
    </xf>
    <xf numFmtId="0" fontId="0" fillId="0" borderId="27" xfId="0" applyBorder="1" applyAlignment="1">
      <alignment horizontal="left" vertical="center" wrapText="1"/>
    </xf>
    <xf numFmtId="0" fontId="0" fillId="0" borderId="28" xfId="0" applyBorder="1" applyAlignment="1">
      <alignment horizontal="right" vertical="center" wrapText="1"/>
    </xf>
    <xf numFmtId="0" fontId="0" fillId="0" borderId="2" xfId="0" applyBorder="1" applyAlignment="1">
      <alignment horizontal="right" vertical="center" wrapText="1"/>
    </xf>
    <xf numFmtId="0" fontId="0" fillId="0" borderId="3" xfId="0" applyBorder="1" applyAlignment="1">
      <alignment horizontal="right" vertical="center" wrapText="1"/>
    </xf>
    <xf numFmtId="4" fontId="6" fillId="0" borderId="29" xfId="0" applyNumberFormat="1" applyFont="1" applyBorder="1" applyAlignment="1">
      <alignment vertical="center"/>
    </xf>
    <xf numFmtId="4" fontId="2" fillId="0" borderId="0" xfId="0" applyNumberFormat="1" applyFont="1"/>
    <xf numFmtId="0" fontId="2" fillId="0" borderId="30" xfId="0" applyFont="1" applyBorder="1" applyAlignment="1">
      <alignment horizontal="left" vertical="center" wrapText="1"/>
    </xf>
    <xf numFmtId="0" fontId="2" fillId="0" borderId="31" xfId="0" applyFont="1" applyBorder="1" applyAlignment="1">
      <alignment horizontal="left" vertical="center" wrapText="1"/>
    </xf>
    <xf numFmtId="0" fontId="2" fillId="0" borderId="32" xfId="0" applyFont="1" applyBorder="1" applyAlignment="1">
      <alignment horizontal="left" vertical="center" wrapText="1"/>
    </xf>
    <xf numFmtId="0" fontId="2" fillId="0" borderId="0" xfId="0" applyFont="1" applyAlignment="1">
      <alignment vertical="center" wrapText="1"/>
    </xf>
    <xf numFmtId="0" fontId="25" fillId="0" borderId="0" xfId="0" applyFont="1" applyAlignment="1">
      <alignment horizontal="left"/>
    </xf>
    <xf numFmtId="0" fontId="14" fillId="0" borderId="0" xfId="0" applyFont="1" applyAlignment="1">
      <alignment horizontal="left" vertical="center" wrapText="1"/>
    </xf>
    <xf numFmtId="0" fontId="14" fillId="0" borderId="0" xfId="0" applyFont="1" applyAlignment="1">
      <alignment horizontal="left" vertical="center" wrapText="1"/>
    </xf>
    <xf numFmtId="0" fontId="0" fillId="0" borderId="0" xfId="0" applyAlignment="1">
      <alignment horizontal="left" vertical="center" wrapText="1"/>
    </xf>
    <xf numFmtId="0" fontId="0" fillId="0" borderId="0" xfId="0"/>
    <xf numFmtId="0" fontId="33" fillId="8" borderId="19" xfId="0" applyFont="1" applyFill="1" applyBorder="1" applyAlignment="1">
      <alignment horizontal="left" vertical="center" wrapText="1"/>
    </xf>
    <xf numFmtId="0" fontId="33" fillId="8" borderId="20" xfId="0" applyFont="1" applyFill="1" applyBorder="1" applyAlignment="1">
      <alignment horizontal="left" vertical="center" wrapText="1"/>
    </xf>
    <xf numFmtId="0" fontId="33" fillId="8" borderId="23" xfId="0" applyFont="1" applyFill="1" applyBorder="1" applyAlignment="1">
      <alignment horizontal="left" vertical="center" wrapText="1"/>
    </xf>
    <xf numFmtId="0" fontId="33" fillId="0" borderId="8" xfId="0" applyFont="1" applyBorder="1" applyAlignment="1">
      <alignment vertical="center" wrapText="1"/>
    </xf>
    <xf numFmtId="0" fontId="6" fillId="5" borderId="33" xfId="0" applyFont="1" applyFill="1" applyBorder="1" applyAlignment="1">
      <alignment horizontal="left" vertical="center" wrapText="1"/>
    </xf>
    <xf numFmtId="0" fontId="6" fillId="5" borderId="34" xfId="0" applyFont="1" applyFill="1" applyBorder="1" applyAlignment="1">
      <alignment horizontal="left" vertical="center" wrapText="1"/>
    </xf>
    <xf numFmtId="0" fontId="6" fillId="5" borderId="35" xfId="0" applyFont="1" applyFill="1" applyBorder="1" applyAlignment="1">
      <alignment horizontal="left" vertical="center" wrapText="1"/>
    </xf>
    <xf numFmtId="0" fontId="31" fillId="0" borderId="1" xfId="0" applyFont="1" applyBorder="1" applyAlignment="1">
      <alignment horizontal="center" vertical="center" wrapText="1"/>
    </xf>
    <xf numFmtId="0" fontId="31" fillId="0" borderId="2" xfId="0" applyFont="1" applyBorder="1" applyAlignment="1">
      <alignment horizontal="center" vertical="center" wrapText="1"/>
    </xf>
    <xf numFmtId="0" fontId="31" fillId="0" borderId="36" xfId="0" applyFont="1" applyBorder="1" applyAlignment="1">
      <alignment horizontal="center" vertical="center" wrapText="1"/>
    </xf>
    <xf numFmtId="0" fontId="31" fillId="0" borderId="8" xfId="0" applyFont="1" applyBorder="1" applyAlignment="1">
      <alignment vertical="center" wrapText="1"/>
    </xf>
    <xf numFmtId="0" fontId="6" fillId="5" borderId="13" xfId="0" applyFont="1" applyFill="1" applyBorder="1" applyAlignment="1">
      <alignment horizontal="left" vertical="center" wrapText="1"/>
    </xf>
    <xf numFmtId="0" fontId="6" fillId="5" borderId="14" xfId="0" applyFont="1" applyFill="1" applyBorder="1" applyAlignment="1">
      <alignment horizontal="left" vertical="center" wrapText="1"/>
    </xf>
    <xf numFmtId="0" fontId="6" fillId="5" borderId="37" xfId="0" applyFont="1" applyFill="1" applyBorder="1" applyAlignment="1">
      <alignment horizontal="left" vertical="center" wrapText="1"/>
    </xf>
    <xf numFmtId="0" fontId="32" fillId="0" borderId="1" xfId="0" applyFont="1" applyBorder="1" applyAlignment="1">
      <alignment horizontal="left" vertical="center" wrapText="1"/>
    </xf>
    <xf numFmtId="0" fontId="32" fillId="0" borderId="2" xfId="0" applyFont="1" applyBorder="1" applyAlignment="1">
      <alignment horizontal="left" vertical="center" wrapText="1"/>
    </xf>
    <xf numFmtId="0" fontId="32" fillId="0" borderId="36" xfId="0" applyFont="1" applyBorder="1" applyAlignment="1">
      <alignment horizontal="left" vertical="center" wrapText="1"/>
    </xf>
    <xf numFmtId="0" fontId="32" fillId="0" borderId="8" xfId="0" applyFont="1" applyBorder="1" applyAlignment="1">
      <alignment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36" xfId="0" applyFont="1" applyBorder="1" applyAlignment="1">
      <alignment horizontal="left" vertical="center" wrapText="1"/>
    </xf>
    <xf numFmtId="0" fontId="0" fillId="0" borderId="8" xfId="0" applyBorder="1" applyAlignment="1">
      <alignment vertical="center" wrapText="1"/>
    </xf>
    <xf numFmtId="0" fontId="6" fillId="5" borderId="28" xfId="0" applyFont="1" applyFill="1" applyBorder="1" applyAlignment="1">
      <alignment horizontal="center" vertical="center" wrapText="1"/>
    </xf>
    <xf numFmtId="0" fontId="6" fillId="5" borderId="2" xfId="0" applyFont="1" applyFill="1" applyBorder="1" applyAlignment="1">
      <alignment horizontal="center" vertical="center" wrapText="1"/>
    </xf>
    <xf numFmtId="0" fontId="6" fillId="5" borderId="36" xfId="0" applyFont="1" applyFill="1" applyBorder="1" applyAlignment="1">
      <alignment horizontal="center" vertical="center" wrapText="1"/>
    </xf>
    <xf numFmtId="0" fontId="6" fillId="0" borderId="8" xfId="0" applyFont="1" applyBorder="1" applyAlignment="1">
      <alignment vertical="center" wrapText="1"/>
    </xf>
    <xf numFmtId="0" fontId="6" fillId="5" borderId="30" xfId="0" applyFont="1" applyFill="1" applyBorder="1" applyAlignment="1">
      <alignment horizontal="center" vertical="center" wrapText="1"/>
    </xf>
    <xf numFmtId="0" fontId="6" fillId="5" borderId="31" xfId="0" applyFont="1" applyFill="1" applyBorder="1" applyAlignment="1">
      <alignment horizontal="center" vertical="center" wrapText="1"/>
    </xf>
    <xf numFmtId="0" fontId="6" fillId="5" borderId="32" xfId="0" applyFont="1" applyFill="1" applyBorder="1" applyAlignment="1">
      <alignment horizontal="center" vertical="center" wrapText="1"/>
    </xf>
    <xf numFmtId="0" fontId="14" fillId="0" borderId="5" xfId="0" applyFont="1" applyBorder="1"/>
    <xf numFmtId="0" fontId="6" fillId="0" borderId="6" xfId="0" applyFont="1" applyBorder="1" applyAlignment="1">
      <alignment horizontal="center"/>
    </xf>
    <xf numFmtId="0" fontId="0" fillId="0" borderId="6" xfId="0" applyBorder="1" applyAlignment="1">
      <alignment horizontal="center" vertical="center" wrapText="1"/>
    </xf>
    <xf numFmtId="0" fontId="25" fillId="0" borderId="7" xfId="0" applyFont="1" applyBorder="1"/>
    <xf numFmtId="0" fontId="25" fillId="0" borderId="8" xfId="0" applyFont="1" applyBorder="1"/>
    <xf numFmtId="0" fontId="25" fillId="0" borderId="8" xfId="0" applyFont="1" applyBorder="1" applyAlignment="1">
      <alignment horizontal="left" wrapText="1"/>
    </xf>
    <xf numFmtId="0" fontId="25" fillId="0" borderId="0" xfId="0" applyFont="1" applyAlignment="1">
      <alignment horizontal="left" wrapText="1"/>
    </xf>
    <xf numFmtId="0" fontId="25" fillId="0" borderId="12" xfId="0" applyFont="1" applyBorder="1" applyAlignment="1">
      <alignment horizontal="left" wrapText="1"/>
    </xf>
    <xf numFmtId="0" fontId="25" fillId="0" borderId="8" xfId="0" applyFont="1" applyBorder="1" applyAlignment="1">
      <alignment wrapText="1"/>
    </xf>
    <xf numFmtId="0" fontId="25" fillId="0" borderId="16" xfId="0" applyFont="1" applyBorder="1" applyAlignment="1">
      <alignment vertical="center" wrapText="1"/>
    </xf>
    <xf numFmtId="0" fontId="25" fillId="0" borderId="17" xfId="0" applyFont="1" applyBorder="1" applyAlignment="1">
      <alignment vertical="center" wrapText="1"/>
    </xf>
    <xf numFmtId="0" fontId="25" fillId="0" borderId="17" xfId="0" applyFont="1" applyBorder="1" applyAlignment="1">
      <alignment horizontal="left" vertical="center" wrapText="1"/>
    </xf>
    <xf numFmtId="0" fontId="25" fillId="0" borderId="17" xfId="0" applyFont="1" applyBorder="1"/>
    <xf numFmtId="0" fontId="25" fillId="0" borderId="18" xfId="0" applyFont="1" applyBorder="1"/>
    <xf numFmtId="0" fontId="6" fillId="0" borderId="9" xfId="0" applyFont="1" applyBorder="1" applyAlignment="1">
      <alignment horizontal="left" vertical="center" wrapText="1"/>
    </xf>
    <xf numFmtId="0" fontId="6" fillId="0" borderId="10" xfId="0" applyFont="1" applyBorder="1" applyAlignment="1">
      <alignment horizontal="left" vertical="center" wrapText="1"/>
    </xf>
    <xf numFmtId="0" fontId="34" fillId="0" borderId="10" xfId="0" applyFont="1" applyBorder="1"/>
    <xf numFmtId="0" fontId="34" fillId="0" borderId="11" xfId="0" applyFont="1" applyBorder="1"/>
    <xf numFmtId="0" fontId="34" fillId="0" borderId="8" xfId="0" applyFont="1" applyBorder="1"/>
    <xf numFmtId="0" fontId="34" fillId="0" borderId="0" xfId="0" applyFont="1"/>
    <xf numFmtId="0" fontId="14" fillId="0" borderId="0" xfId="0" applyFont="1"/>
    <xf numFmtId="0" fontId="6" fillId="0" borderId="0" xfId="0" applyFont="1" applyAlignment="1">
      <alignment horizontal="center" vertical="center" wrapText="1"/>
    </xf>
    <xf numFmtId="0" fontId="14" fillId="0" borderId="0" xfId="0" applyFont="1" applyAlignment="1">
      <alignment wrapText="1"/>
    </xf>
    <xf numFmtId="0" fontId="0" fillId="0" borderId="0" xfId="0" pivotButton="1"/>
    <xf numFmtId="3" fontId="31" fillId="0" borderId="4" xfId="0" applyNumberFormat="1"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pivotCacheDefinition" Target="pivotCache/pivotCacheDefinition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hyperlink" Target="http://emc.gob.bo:2095/cpsess9007156152/3rdparty/roundcube/?_task=mail&amp;_action=show&amp;_uid=31&amp;_mbox=INBOX&amp;_caps=pdf=1,flash=1,tif=0&amp;_extwin=1#add" TargetMode="Externa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12</xdr:col>
      <xdr:colOff>0</xdr:colOff>
      <xdr:row>66</xdr:row>
      <xdr:rowOff>0</xdr:rowOff>
    </xdr:from>
    <xdr:to>
      <xdr:col>52</xdr:col>
      <xdr:colOff>304800</xdr:colOff>
      <xdr:row>67</xdr:row>
      <xdr:rowOff>124537</xdr:rowOff>
    </xdr:to>
    <xdr:sp macro="" textlink="">
      <xdr:nvSpPr>
        <xdr:cNvPr id="2" name="AutoShape 3" descr="Add contact">
          <a:hlinkClick xmlns:r="http://schemas.openxmlformats.org/officeDocument/2006/relationships" r:id="rId1" tooltip="Añadir a contactos"/>
          <a:extLst>
            <a:ext uri="{FF2B5EF4-FFF2-40B4-BE49-F238E27FC236}">
              <a16:creationId xmlns:a16="http://schemas.microsoft.com/office/drawing/2014/main" id="{8A9D32DB-D110-4047-8BAA-92B6D10CEB3E}"/>
            </a:ext>
          </a:extLst>
        </xdr:cNvPr>
        <xdr:cNvSpPr>
          <a:spLocks noChangeAspect="1" noChangeArrowheads="1"/>
        </xdr:cNvSpPr>
      </xdr:nvSpPr>
      <xdr:spPr bwMode="auto">
        <a:xfrm>
          <a:off x="18488025" y="28422600"/>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66</xdr:row>
      <xdr:rowOff>0</xdr:rowOff>
    </xdr:from>
    <xdr:to>
      <xdr:col>52</xdr:col>
      <xdr:colOff>304800</xdr:colOff>
      <xdr:row>67</xdr:row>
      <xdr:rowOff>124537</xdr:rowOff>
    </xdr:to>
    <xdr:sp macro="" textlink="">
      <xdr:nvSpPr>
        <xdr:cNvPr id="3" name="AutoShape 4" descr="Add contact">
          <a:hlinkClick xmlns:r="http://schemas.openxmlformats.org/officeDocument/2006/relationships" r:id="rId1" tooltip="Añadir a contactos"/>
          <a:extLst>
            <a:ext uri="{FF2B5EF4-FFF2-40B4-BE49-F238E27FC236}">
              <a16:creationId xmlns:a16="http://schemas.microsoft.com/office/drawing/2014/main" id="{5F377801-946C-4147-88E9-CFC46917CB2E}"/>
            </a:ext>
          </a:extLst>
        </xdr:cNvPr>
        <xdr:cNvSpPr>
          <a:spLocks noChangeAspect="1" noChangeArrowheads="1"/>
        </xdr:cNvSpPr>
      </xdr:nvSpPr>
      <xdr:spPr bwMode="auto">
        <a:xfrm>
          <a:off x="18488025" y="28422600"/>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66</xdr:row>
      <xdr:rowOff>0</xdr:rowOff>
    </xdr:from>
    <xdr:to>
      <xdr:col>52</xdr:col>
      <xdr:colOff>304800</xdr:colOff>
      <xdr:row>67</xdr:row>
      <xdr:rowOff>124537</xdr:rowOff>
    </xdr:to>
    <xdr:sp macro="" textlink="">
      <xdr:nvSpPr>
        <xdr:cNvPr id="4" name="AutoShape 5" descr="Add contact">
          <a:hlinkClick xmlns:r="http://schemas.openxmlformats.org/officeDocument/2006/relationships" r:id="rId1" tooltip="Añadir a contactos"/>
          <a:extLst>
            <a:ext uri="{FF2B5EF4-FFF2-40B4-BE49-F238E27FC236}">
              <a16:creationId xmlns:a16="http://schemas.microsoft.com/office/drawing/2014/main" id="{BA4742E5-962E-4958-8436-62C332583E01}"/>
            </a:ext>
          </a:extLst>
        </xdr:cNvPr>
        <xdr:cNvSpPr>
          <a:spLocks noChangeAspect="1" noChangeArrowheads="1"/>
        </xdr:cNvSpPr>
      </xdr:nvSpPr>
      <xdr:spPr bwMode="auto">
        <a:xfrm>
          <a:off x="18488025" y="28422600"/>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66</xdr:row>
      <xdr:rowOff>0</xdr:rowOff>
    </xdr:from>
    <xdr:to>
      <xdr:col>52</xdr:col>
      <xdr:colOff>304800</xdr:colOff>
      <xdr:row>67</xdr:row>
      <xdr:rowOff>124537</xdr:rowOff>
    </xdr:to>
    <xdr:sp macro="" textlink="">
      <xdr:nvSpPr>
        <xdr:cNvPr id="5" name="AutoShape 6" descr="Add contact">
          <a:hlinkClick xmlns:r="http://schemas.openxmlformats.org/officeDocument/2006/relationships" r:id="rId1" tooltip="Añadir a contactos"/>
          <a:extLst>
            <a:ext uri="{FF2B5EF4-FFF2-40B4-BE49-F238E27FC236}">
              <a16:creationId xmlns:a16="http://schemas.microsoft.com/office/drawing/2014/main" id="{B0BD7736-4339-422E-9F49-B574DA3BCAD5}"/>
            </a:ext>
          </a:extLst>
        </xdr:cNvPr>
        <xdr:cNvSpPr>
          <a:spLocks noChangeAspect="1" noChangeArrowheads="1"/>
        </xdr:cNvSpPr>
      </xdr:nvSpPr>
      <xdr:spPr bwMode="auto">
        <a:xfrm>
          <a:off x="18488025" y="28422600"/>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66</xdr:row>
      <xdr:rowOff>0</xdr:rowOff>
    </xdr:from>
    <xdr:to>
      <xdr:col>52</xdr:col>
      <xdr:colOff>304800</xdr:colOff>
      <xdr:row>67</xdr:row>
      <xdr:rowOff>124537</xdr:rowOff>
    </xdr:to>
    <xdr:sp macro="" textlink="">
      <xdr:nvSpPr>
        <xdr:cNvPr id="6" name="AutoShape 7" descr="Add contact">
          <a:hlinkClick xmlns:r="http://schemas.openxmlformats.org/officeDocument/2006/relationships" r:id="rId1" tooltip="Añadir a contactos"/>
          <a:extLst>
            <a:ext uri="{FF2B5EF4-FFF2-40B4-BE49-F238E27FC236}">
              <a16:creationId xmlns:a16="http://schemas.microsoft.com/office/drawing/2014/main" id="{BEBA1A60-685B-4CDB-A7DC-E463114BA181}"/>
            </a:ext>
          </a:extLst>
        </xdr:cNvPr>
        <xdr:cNvSpPr>
          <a:spLocks noChangeAspect="1" noChangeArrowheads="1"/>
        </xdr:cNvSpPr>
      </xdr:nvSpPr>
      <xdr:spPr bwMode="auto">
        <a:xfrm>
          <a:off x="18488025" y="28422600"/>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66</xdr:row>
      <xdr:rowOff>0</xdr:rowOff>
    </xdr:from>
    <xdr:to>
      <xdr:col>52</xdr:col>
      <xdr:colOff>304800</xdr:colOff>
      <xdr:row>67</xdr:row>
      <xdr:rowOff>124537</xdr:rowOff>
    </xdr:to>
    <xdr:sp macro="" textlink="">
      <xdr:nvSpPr>
        <xdr:cNvPr id="7" name="AutoShape 8" descr="Add contact">
          <a:hlinkClick xmlns:r="http://schemas.openxmlformats.org/officeDocument/2006/relationships" r:id="rId1" tooltip="Añadir a contactos"/>
          <a:extLst>
            <a:ext uri="{FF2B5EF4-FFF2-40B4-BE49-F238E27FC236}">
              <a16:creationId xmlns:a16="http://schemas.microsoft.com/office/drawing/2014/main" id="{58BC1C13-C299-4249-94F6-7A72D979A4A0}"/>
            </a:ext>
          </a:extLst>
        </xdr:cNvPr>
        <xdr:cNvSpPr>
          <a:spLocks noChangeAspect="1" noChangeArrowheads="1"/>
        </xdr:cNvSpPr>
      </xdr:nvSpPr>
      <xdr:spPr bwMode="auto">
        <a:xfrm>
          <a:off x="18488025" y="28422600"/>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66</xdr:row>
      <xdr:rowOff>0</xdr:rowOff>
    </xdr:from>
    <xdr:to>
      <xdr:col>52</xdr:col>
      <xdr:colOff>304800</xdr:colOff>
      <xdr:row>67</xdr:row>
      <xdr:rowOff>124537</xdr:rowOff>
    </xdr:to>
    <xdr:sp macro="" textlink="">
      <xdr:nvSpPr>
        <xdr:cNvPr id="8" name="AutoShape 9" descr="Add contact">
          <a:hlinkClick xmlns:r="http://schemas.openxmlformats.org/officeDocument/2006/relationships" r:id="rId1" tooltip="Añadir a contactos"/>
          <a:extLst>
            <a:ext uri="{FF2B5EF4-FFF2-40B4-BE49-F238E27FC236}">
              <a16:creationId xmlns:a16="http://schemas.microsoft.com/office/drawing/2014/main" id="{9CFC4A3E-4711-4263-92F8-64AC346DE1FA}"/>
            </a:ext>
          </a:extLst>
        </xdr:cNvPr>
        <xdr:cNvSpPr>
          <a:spLocks noChangeAspect="1" noChangeArrowheads="1"/>
        </xdr:cNvSpPr>
      </xdr:nvSpPr>
      <xdr:spPr bwMode="auto">
        <a:xfrm>
          <a:off x="18488025" y="28422600"/>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66</xdr:row>
      <xdr:rowOff>0</xdr:rowOff>
    </xdr:from>
    <xdr:to>
      <xdr:col>52</xdr:col>
      <xdr:colOff>304800</xdr:colOff>
      <xdr:row>67</xdr:row>
      <xdr:rowOff>124537</xdr:rowOff>
    </xdr:to>
    <xdr:sp macro="" textlink="">
      <xdr:nvSpPr>
        <xdr:cNvPr id="9" name="AutoShape 10" descr="Add contact">
          <a:hlinkClick xmlns:r="http://schemas.openxmlformats.org/officeDocument/2006/relationships" r:id="rId1" tooltip="Añadir a contactos"/>
          <a:extLst>
            <a:ext uri="{FF2B5EF4-FFF2-40B4-BE49-F238E27FC236}">
              <a16:creationId xmlns:a16="http://schemas.microsoft.com/office/drawing/2014/main" id="{62BD13CC-977D-4D6E-9BF1-292DC207D233}"/>
            </a:ext>
          </a:extLst>
        </xdr:cNvPr>
        <xdr:cNvSpPr>
          <a:spLocks noChangeAspect="1" noChangeArrowheads="1"/>
        </xdr:cNvSpPr>
      </xdr:nvSpPr>
      <xdr:spPr bwMode="auto">
        <a:xfrm>
          <a:off x="18488025" y="28422600"/>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66</xdr:row>
      <xdr:rowOff>0</xdr:rowOff>
    </xdr:from>
    <xdr:to>
      <xdr:col>52</xdr:col>
      <xdr:colOff>304800</xdr:colOff>
      <xdr:row>67</xdr:row>
      <xdr:rowOff>124537</xdr:rowOff>
    </xdr:to>
    <xdr:sp macro="" textlink="">
      <xdr:nvSpPr>
        <xdr:cNvPr id="10" name="AutoShape 11" descr="Add contact">
          <a:hlinkClick xmlns:r="http://schemas.openxmlformats.org/officeDocument/2006/relationships" r:id="rId1" tooltip="Añadir a contactos"/>
          <a:extLst>
            <a:ext uri="{FF2B5EF4-FFF2-40B4-BE49-F238E27FC236}">
              <a16:creationId xmlns:a16="http://schemas.microsoft.com/office/drawing/2014/main" id="{B6233E32-C10F-451F-914F-65CBA005D5B1}"/>
            </a:ext>
          </a:extLst>
        </xdr:cNvPr>
        <xdr:cNvSpPr>
          <a:spLocks noChangeAspect="1" noChangeArrowheads="1"/>
        </xdr:cNvSpPr>
      </xdr:nvSpPr>
      <xdr:spPr bwMode="auto">
        <a:xfrm>
          <a:off x="18488025" y="28422600"/>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66</xdr:row>
      <xdr:rowOff>0</xdr:rowOff>
    </xdr:from>
    <xdr:to>
      <xdr:col>52</xdr:col>
      <xdr:colOff>304800</xdr:colOff>
      <xdr:row>67</xdr:row>
      <xdr:rowOff>124537</xdr:rowOff>
    </xdr:to>
    <xdr:sp macro="" textlink="">
      <xdr:nvSpPr>
        <xdr:cNvPr id="11" name="AutoShape 12" descr="Add contact">
          <a:hlinkClick xmlns:r="http://schemas.openxmlformats.org/officeDocument/2006/relationships" r:id="rId1" tooltip="Añadir a contactos"/>
          <a:extLst>
            <a:ext uri="{FF2B5EF4-FFF2-40B4-BE49-F238E27FC236}">
              <a16:creationId xmlns:a16="http://schemas.microsoft.com/office/drawing/2014/main" id="{9A64E8D4-39D4-4E95-A586-6E4E317626F7}"/>
            </a:ext>
          </a:extLst>
        </xdr:cNvPr>
        <xdr:cNvSpPr>
          <a:spLocks noChangeAspect="1" noChangeArrowheads="1"/>
        </xdr:cNvSpPr>
      </xdr:nvSpPr>
      <xdr:spPr bwMode="auto">
        <a:xfrm>
          <a:off x="18488025" y="28422600"/>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66</xdr:row>
      <xdr:rowOff>0</xdr:rowOff>
    </xdr:from>
    <xdr:to>
      <xdr:col>52</xdr:col>
      <xdr:colOff>304800</xdr:colOff>
      <xdr:row>67</xdr:row>
      <xdr:rowOff>126778</xdr:rowOff>
    </xdr:to>
    <xdr:sp macro="" textlink="">
      <xdr:nvSpPr>
        <xdr:cNvPr id="12" name="AutoShape 13" descr="Add contact">
          <a:hlinkClick xmlns:r="http://schemas.openxmlformats.org/officeDocument/2006/relationships" r:id="rId1" tooltip="Añadir a contactos"/>
          <a:extLst>
            <a:ext uri="{FF2B5EF4-FFF2-40B4-BE49-F238E27FC236}">
              <a16:creationId xmlns:a16="http://schemas.microsoft.com/office/drawing/2014/main" id="{19C33330-B757-4B14-9E68-C7E2657F8953}"/>
            </a:ext>
          </a:extLst>
        </xdr:cNvPr>
        <xdr:cNvSpPr>
          <a:spLocks noChangeAspect="1" noChangeArrowheads="1"/>
        </xdr:cNvSpPr>
      </xdr:nvSpPr>
      <xdr:spPr bwMode="auto">
        <a:xfrm>
          <a:off x="18488025" y="28422600"/>
          <a:ext cx="304800" cy="31727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66</xdr:row>
      <xdr:rowOff>0</xdr:rowOff>
    </xdr:from>
    <xdr:to>
      <xdr:col>52</xdr:col>
      <xdr:colOff>304800</xdr:colOff>
      <xdr:row>67</xdr:row>
      <xdr:rowOff>124537</xdr:rowOff>
    </xdr:to>
    <xdr:sp macro="" textlink="">
      <xdr:nvSpPr>
        <xdr:cNvPr id="13" name="AutoShape 14" descr="Add contact">
          <a:hlinkClick xmlns:r="http://schemas.openxmlformats.org/officeDocument/2006/relationships" r:id="rId1" tooltip="Añadir a contactos"/>
          <a:extLst>
            <a:ext uri="{FF2B5EF4-FFF2-40B4-BE49-F238E27FC236}">
              <a16:creationId xmlns:a16="http://schemas.microsoft.com/office/drawing/2014/main" id="{0B96B800-4140-4B89-A0FC-CF69B96F5941}"/>
            </a:ext>
          </a:extLst>
        </xdr:cNvPr>
        <xdr:cNvSpPr>
          <a:spLocks noChangeAspect="1" noChangeArrowheads="1"/>
        </xdr:cNvSpPr>
      </xdr:nvSpPr>
      <xdr:spPr bwMode="auto">
        <a:xfrm>
          <a:off x="18488025" y="28422600"/>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66</xdr:row>
      <xdr:rowOff>0</xdr:rowOff>
    </xdr:from>
    <xdr:to>
      <xdr:col>52</xdr:col>
      <xdr:colOff>304800</xdr:colOff>
      <xdr:row>67</xdr:row>
      <xdr:rowOff>124537</xdr:rowOff>
    </xdr:to>
    <xdr:sp macro="" textlink="">
      <xdr:nvSpPr>
        <xdr:cNvPr id="14" name="AutoShape 15" descr="Add contact">
          <a:hlinkClick xmlns:r="http://schemas.openxmlformats.org/officeDocument/2006/relationships" r:id="rId1" tooltip="Añadir a contactos"/>
          <a:extLst>
            <a:ext uri="{FF2B5EF4-FFF2-40B4-BE49-F238E27FC236}">
              <a16:creationId xmlns:a16="http://schemas.microsoft.com/office/drawing/2014/main" id="{E410D1B8-BC26-4C93-BB3E-018E4F60CC58}"/>
            </a:ext>
          </a:extLst>
        </xdr:cNvPr>
        <xdr:cNvSpPr>
          <a:spLocks noChangeAspect="1" noChangeArrowheads="1"/>
        </xdr:cNvSpPr>
      </xdr:nvSpPr>
      <xdr:spPr bwMode="auto">
        <a:xfrm>
          <a:off x="18488025" y="28422600"/>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66</xdr:row>
      <xdr:rowOff>0</xdr:rowOff>
    </xdr:from>
    <xdr:to>
      <xdr:col>52</xdr:col>
      <xdr:colOff>304800</xdr:colOff>
      <xdr:row>67</xdr:row>
      <xdr:rowOff>124537</xdr:rowOff>
    </xdr:to>
    <xdr:sp macro="" textlink="">
      <xdr:nvSpPr>
        <xdr:cNvPr id="15" name="AutoShape 16" descr="Add contact">
          <a:hlinkClick xmlns:r="http://schemas.openxmlformats.org/officeDocument/2006/relationships" r:id="rId1" tooltip="Añadir a contactos"/>
          <a:extLst>
            <a:ext uri="{FF2B5EF4-FFF2-40B4-BE49-F238E27FC236}">
              <a16:creationId xmlns:a16="http://schemas.microsoft.com/office/drawing/2014/main" id="{1B4CAC5C-5733-4364-99D9-BE4D2DCA765B}"/>
            </a:ext>
          </a:extLst>
        </xdr:cNvPr>
        <xdr:cNvSpPr>
          <a:spLocks noChangeAspect="1" noChangeArrowheads="1"/>
        </xdr:cNvSpPr>
      </xdr:nvSpPr>
      <xdr:spPr bwMode="auto">
        <a:xfrm>
          <a:off x="18488025" y="28422600"/>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66</xdr:row>
      <xdr:rowOff>0</xdr:rowOff>
    </xdr:from>
    <xdr:to>
      <xdr:col>52</xdr:col>
      <xdr:colOff>304800</xdr:colOff>
      <xdr:row>67</xdr:row>
      <xdr:rowOff>124537</xdr:rowOff>
    </xdr:to>
    <xdr:sp macro="" textlink="">
      <xdr:nvSpPr>
        <xdr:cNvPr id="16" name="AutoShape 17" descr="Add contact">
          <a:hlinkClick xmlns:r="http://schemas.openxmlformats.org/officeDocument/2006/relationships" r:id="rId1" tooltip="Añadir a contactos"/>
          <a:extLst>
            <a:ext uri="{FF2B5EF4-FFF2-40B4-BE49-F238E27FC236}">
              <a16:creationId xmlns:a16="http://schemas.microsoft.com/office/drawing/2014/main" id="{83768EE4-97AD-4F49-81E3-FE7E5A785754}"/>
            </a:ext>
          </a:extLst>
        </xdr:cNvPr>
        <xdr:cNvSpPr>
          <a:spLocks noChangeAspect="1" noChangeArrowheads="1"/>
        </xdr:cNvSpPr>
      </xdr:nvSpPr>
      <xdr:spPr bwMode="auto">
        <a:xfrm>
          <a:off x="18488025" y="28422600"/>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66</xdr:row>
      <xdr:rowOff>0</xdr:rowOff>
    </xdr:from>
    <xdr:to>
      <xdr:col>52</xdr:col>
      <xdr:colOff>304800</xdr:colOff>
      <xdr:row>67</xdr:row>
      <xdr:rowOff>124537</xdr:rowOff>
    </xdr:to>
    <xdr:sp macro="" textlink="">
      <xdr:nvSpPr>
        <xdr:cNvPr id="17" name="AutoShape 18" descr="Add contact">
          <a:hlinkClick xmlns:r="http://schemas.openxmlformats.org/officeDocument/2006/relationships" r:id="rId1" tooltip="Añadir a contactos"/>
          <a:extLst>
            <a:ext uri="{FF2B5EF4-FFF2-40B4-BE49-F238E27FC236}">
              <a16:creationId xmlns:a16="http://schemas.microsoft.com/office/drawing/2014/main" id="{92BD46CB-EFB2-4A17-A245-EA0D80A3560A}"/>
            </a:ext>
          </a:extLst>
        </xdr:cNvPr>
        <xdr:cNvSpPr>
          <a:spLocks noChangeAspect="1" noChangeArrowheads="1"/>
        </xdr:cNvSpPr>
      </xdr:nvSpPr>
      <xdr:spPr bwMode="auto">
        <a:xfrm>
          <a:off x="18488025" y="28422600"/>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66</xdr:row>
      <xdr:rowOff>0</xdr:rowOff>
    </xdr:from>
    <xdr:to>
      <xdr:col>52</xdr:col>
      <xdr:colOff>304800</xdr:colOff>
      <xdr:row>67</xdr:row>
      <xdr:rowOff>125098</xdr:rowOff>
    </xdr:to>
    <xdr:sp macro="" textlink="">
      <xdr:nvSpPr>
        <xdr:cNvPr id="18" name="AutoShape 19" descr="Add contact">
          <a:hlinkClick xmlns:r="http://schemas.openxmlformats.org/officeDocument/2006/relationships" r:id="rId1" tooltip="Añadir a contactos"/>
          <a:extLst>
            <a:ext uri="{FF2B5EF4-FFF2-40B4-BE49-F238E27FC236}">
              <a16:creationId xmlns:a16="http://schemas.microsoft.com/office/drawing/2014/main" id="{F0ED1E3E-5546-4BCB-B8B6-15267FB833E5}"/>
            </a:ext>
          </a:extLst>
        </xdr:cNvPr>
        <xdr:cNvSpPr>
          <a:spLocks noChangeAspect="1" noChangeArrowheads="1"/>
        </xdr:cNvSpPr>
      </xdr:nvSpPr>
      <xdr:spPr bwMode="auto">
        <a:xfrm>
          <a:off x="18488025" y="28422600"/>
          <a:ext cx="304800" cy="31559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66</xdr:row>
      <xdr:rowOff>0</xdr:rowOff>
    </xdr:from>
    <xdr:to>
      <xdr:col>52</xdr:col>
      <xdr:colOff>304800</xdr:colOff>
      <xdr:row>67</xdr:row>
      <xdr:rowOff>120615</xdr:rowOff>
    </xdr:to>
    <xdr:sp macro="" textlink="">
      <xdr:nvSpPr>
        <xdr:cNvPr id="19" name="AutoShape 20" descr="Add contact">
          <a:hlinkClick xmlns:r="http://schemas.openxmlformats.org/officeDocument/2006/relationships" r:id="rId1" tooltip="Añadir a contactos"/>
          <a:extLst>
            <a:ext uri="{FF2B5EF4-FFF2-40B4-BE49-F238E27FC236}">
              <a16:creationId xmlns:a16="http://schemas.microsoft.com/office/drawing/2014/main" id="{8BDFB56D-8025-4D8E-8291-3FEA9EAEDE02}"/>
            </a:ext>
          </a:extLst>
        </xdr:cNvPr>
        <xdr:cNvSpPr>
          <a:spLocks noChangeAspect="1" noChangeArrowheads="1"/>
        </xdr:cNvSpPr>
      </xdr:nvSpPr>
      <xdr:spPr bwMode="auto">
        <a:xfrm>
          <a:off x="18488025" y="28422600"/>
          <a:ext cx="304800" cy="31111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66</xdr:row>
      <xdr:rowOff>0</xdr:rowOff>
    </xdr:from>
    <xdr:to>
      <xdr:col>52</xdr:col>
      <xdr:colOff>304800</xdr:colOff>
      <xdr:row>67</xdr:row>
      <xdr:rowOff>120615</xdr:rowOff>
    </xdr:to>
    <xdr:sp macro="" textlink="">
      <xdr:nvSpPr>
        <xdr:cNvPr id="20" name="AutoShape 21" descr="Add contact">
          <a:hlinkClick xmlns:r="http://schemas.openxmlformats.org/officeDocument/2006/relationships" r:id="rId1" tooltip="Añadir a contactos"/>
          <a:extLst>
            <a:ext uri="{FF2B5EF4-FFF2-40B4-BE49-F238E27FC236}">
              <a16:creationId xmlns:a16="http://schemas.microsoft.com/office/drawing/2014/main" id="{F8D11E08-1698-4AB3-8940-DD8A55B0B024}"/>
            </a:ext>
          </a:extLst>
        </xdr:cNvPr>
        <xdr:cNvSpPr>
          <a:spLocks noChangeAspect="1" noChangeArrowheads="1"/>
        </xdr:cNvSpPr>
      </xdr:nvSpPr>
      <xdr:spPr bwMode="auto">
        <a:xfrm>
          <a:off x="18488025" y="28422600"/>
          <a:ext cx="304800" cy="31111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66</xdr:row>
      <xdr:rowOff>0</xdr:rowOff>
    </xdr:from>
    <xdr:to>
      <xdr:col>52</xdr:col>
      <xdr:colOff>304800</xdr:colOff>
      <xdr:row>67</xdr:row>
      <xdr:rowOff>120615</xdr:rowOff>
    </xdr:to>
    <xdr:sp macro="" textlink="">
      <xdr:nvSpPr>
        <xdr:cNvPr id="21" name="AutoShape 22" descr="Add contact">
          <a:hlinkClick xmlns:r="http://schemas.openxmlformats.org/officeDocument/2006/relationships" r:id="rId1" tooltip="Añadir a contactos"/>
          <a:extLst>
            <a:ext uri="{FF2B5EF4-FFF2-40B4-BE49-F238E27FC236}">
              <a16:creationId xmlns:a16="http://schemas.microsoft.com/office/drawing/2014/main" id="{195DB19D-BB43-4AE7-8F8E-BA990C40983C}"/>
            </a:ext>
          </a:extLst>
        </xdr:cNvPr>
        <xdr:cNvSpPr>
          <a:spLocks noChangeAspect="1" noChangeArrowheads="1"/>
        </xdr:cNvSpPr>
      </xdr:nvSpPr>
      <xdr:spPr bwMode="auto">
        <a:xfrm>
          <a:off x="18488025" y="28422600"/>
          <a:ext cx="304800" cy="31111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66</xdr:row>
      <xdr:rowOff>0</xdr:rowOff>
    </xdr:from>
    <xdr:to>
      <xdr:col>52</xdr:col>
      <xdr:colOff>304800</xdr:colOff>
      <xdr:row>67</xdr:row>
      <xdr:rowOff>120615</xdr:rowOff>
    </xdr:to>
    <xdr:sp macro="" textlink="">
      <xdr:nvSpPr>
        <xdr:cNvPr id="22" name="AutoShape 23" descr="Add contact">
          <a:hlinkClick xmlns:r="http://schemas.openxmlformats.org/officeDocument/2006/relationships" r:id="rId1" tooltip="Añadir a contactos"/>
          <a:extLst>
            <a:ext uri="{FF2B5EF4-FFF2-40B4-BE49-F238E27FC236}">
              <a16:creationId xmlns:a16="http://schemas.microsoft.com/office/drawing/2014/main" id="{A13069F2-C320-4B8B-BF20-9097047AC198}"/>
            </a:ext>
          </a:extLst>
        </xdr:cNvPr>
        <xdr:cNvSpPr>
          <a:spLocks noChangeAspect="1" noChangeArrowheads="1"/>
        </xdr:cNvSpPr>
      </xdr:nvSpPr>
      <xdr:spPr bwMode="auto">
        <a:xfrm>
          <a:off x="18488025" y="28422600"/>
          <a:ext cx="304800" cy="31111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66</xdr:row>
      <xdr:rowOff>0</xdr:rowOff>
    </xdr:from>
    <xdr:to>
      <xdr:col>52</xdr:col>
      <xdr:colOff>304800</xdr:colOff>
      <xdr:row>67</xdr:row>
      <xdr:rowOff>120615</xdr:rowOff>
    </xdr:to>
    <xdr:sp macro="" textlink="">
      <xdr:nvSpPr>
        <xdr:cNvPr id="23" name="AutoShape 24" descr="Add contact">
          <a:hlinkClick xmlns:r="http://schemas.openxmlformats.org/officeDocument/2006/relationships" r:id="rId1" tooltip="Añadir a contactos"/>
          <a:extLst>
            <a:ext uri="{FF2B5EF4-FFF2-40B4-BE49-F238E27FC236}">
              <a16:creationId xmlns:a16="http://schemas.microsoft.com/office/drawing/2014/main" id="{E630AF9C-F954-423F-9D7F-C92176D5DF5A}"/>
            </a:ext>
          </a:extLst>
        </xdr:cNvPr>
        <xdr:cNvSpPr>
          <a:spLocks noChangeAspect="1" noChangeArrowheads="1"/>
        </xdr:cNvSpPr>
      </xdr:nvSpPr>
      <xdr:spPr bwMode="auto">
        <a:xfrm>
          <a:off x="18488025" y="28422600"/>
          <a:ext cx="304800" cy="31111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66</xdr:row>
      <xdr:rowOff>0</xdr:rowOff>
    </xdr:from>
    <xdr:to>
      <xdr:col>52</xdr:col>
      <xdr:colOff>304800</xdr:colOff>
      <xdr:row>67</xdr:row>
      <xdr:rowOff>120615</xdr:rowOff>
    </xdr:to>
    <xdr:sp macro="" textlink="">
      <xdr:nvSpPr>
        <xdr:cNvPr id="24" name="AutoShape 25" descr="Add contact">
          <a:hlinkClick xmlns:r="http://schemas.openxmlformats.org/officeDocument/2006/relationships" r:id="rId1" tooltip="Añadir a contactos"/>
          <a:extLst>
            <a:ext uri="{FF2B5EF4-FFF2-40B4-BE49-F238E27FC236}">
              <a16:creationId xmlns:a16="http://schemas.microsoft.com/office/drawing/2014/main" id="{89C9BD17-BF45-4EE0-A2F9-1F1A34A716C6}"/>
            </a:ext>
          </a:extLst>
        </xdr:cNvPr>
        <xdr:cNvSpPr>
          <a:spLocks noChangeAspect="1" noChangeArrowheads="1"/>
        </xdr:cNvSpPr>
      </xdr:nvSpPr>
      <xdr:spPr bwMode="auto">
        <a:xfrm>
          <a:off x="18488025" y="28422600"/>
          <a:ext cx="304800" cy="31111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66</xdr:row>
      <xdr:rowOff>0</xdr:rowOff>
    </xdr:from>
    <xdr:to>
      <xdr:col>52</xdr:col>
      <xdr:colOff>304800</xdr:colOff>
      <xdr:row>67</xdr:row>
      <xdr:rowOff>120615</xdr:rowOff>
    </xdr:to>
    <xdr:sp macro="" textlink="">
      <xdr:nvSpPr>
        <xdr:cNvPr id="25" name="AutoShape 26" descr="Add contact">
          <a:hlinkClick xmlns:r="http://schemas.openxmlformats.org/officeDocument/2006/relationships" r:id="rId1" tooltip="Añadir a contactos"/>
          <a:extLst>
            <a:ext uri="{FF2B5EF4-FFF2-40B4-BE49-F238E27FC236}">
              <a16:creationId xmlns:a16="http://schemas.microsoft.com/office/drawing/2014/main" id="{2AE3527C-3653-4FDD-BD92-7A7F9EB684B4}"/>
            </a:ext>
          </a:extLst>
        </xdr:cNvPr>
        <xdr:cNvSpPr>
          <a:spLocks noChangeAspect="1" noChangeArrowheads="1"/>
        </xdr:cNvSpPr>
      </xdr:nvSpPr>
      <xdr:spPr bwMode="auto">
        <a:xfrm>
          <a:off x="18488025" y="28422600"/>
          <a:ext cx="304800" cy="31111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66</xdr:row>
      <xdr:rowOff>0</xdr:rowOff>
    </xdr:from>
    <xdr:to>
      <xdr:col>52</xdr:col>
      <xdr:colOff>304800</xdr:colOff>
      <xdr:row>67</xdr:row>
      <xdr:rowOff>120615</xdr:rowOff>
    </xdr:to>
    <xdr:sp macro="" textlink="">
      <xdr:nvSpPr>
        <xdr:cNvPr id="26" name="AutoShape 27" descr="Add contact">
          <a:hlinkClick xmlns:r="http://schemas.openxmlformats.org/officeDocument/2006/relationships" r:id="rId1" tooltip="Añadir a contactos"/>
          <a:extLst>
            <a:ext uri="{FF2B5EF4-FFF2-40B4-BE49-F238E27FC236}">
              <a16:creationId xmlns:a16="http://schemas.microsoft.com/office/drawing/2014/main" id="{9D644B75-71C7-45CD-8243-E46E2D27048A}"/>
            </a:ext>
          </a:extLst>
        </xdr:cNvPr>
        <xdr:cNvSpPr>
          <a:spLocks noChangeAspect="1" noChangeArrowheads="1"/>
        </xdr:cNvSpPr>
      </xdr:nvSpPr>
      <xdr:spPr bwMode="auto">
        <a:xfrm>
          <a:off x="18488025" y="28422600"/>
          <a:ext cx="304800" cy="31111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66</xdr:row>
      <xdr:rowOff>0</xdr:rowOff>
    </xdr:from>
    <xdr:to>
      <xdr:col>52</xdr:col>
      <xdr:colOff>304800</xdr:colOff>
      <xdr:row>67</xdr:row>
      <xdr:rowOff>122295</xdr:rowOff>
    </xdr:to>
    <xdr:sp macro="" textlink="">
      <xdr:nvSpPr>
        <xdr:cNvPr id="27" name="AutoShape 28" descr="Add contact">
          <a:hlinkClick xmlns:r="http://schemas.openxmlformats.org/officeDocument/2006/relationships" r:id="rId1" tooltip="Añadir a contactos"/>
          <a:extLst>
            <a:ext uri="{FF2B5EF4-FFF2-40B4-BE49-F238E27FC236}">
              <a16:creationId xmlns:a16="http://schemas.microsoft.com/office/drawing/2014/main" id="{883051E2-6CA8-4474-BE17-92AC81EC7C15}"/>
            </a:ext>
          </a:extLst>
        </xdr:cNvPr>
        <xdr:cNvSpPr>
          <a:spLocks noChangeAspect="1" noChangeArrowheads="1"/>
        </xdr:cNvSpPr>
      </xdr:nvSpPr>
      <xdr:spPr bwMode="auto">
        <a:xfrm>
          <a:off x="18488025" y="28422600"/>
          <a:ext cx="304800" cy="31279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66</xdr:row>
      <xdr:rowOff>0</xdr:rowOff>
    </xdr:from>
    <xdr:to>
      <xdr:col>52</xdr:col>
      <xdr:colOff>304800</xdr:colOff>
      <xdr:row>67</xdr:row>
      <xdr:rowOff>120615</xdr:rowOff>
    </xdr:to>
    <xdr:sp macro="" textlink="">
      <xdr:nvSpPr>
        <xdr:cNvPr id="28" name="AutoShape 29" descr="Add contact">
          <a:hlinkClick xmlns:r="http://schemas.openxmlformats.org/officeDocument/2006/relationships" r:id="rId1" tooltip="Añadir a contactos"/>
          <a:extLst>
            <a:ext uri="{FF2B5EF4-FFF2-40B4-BE49-F238E27FC236}">
              <a16:creationId xmlns:a16="http://schemas.microsoft.com/office/drawing/2014/main" id="{28F707D9-8E2F-4110-AC75-2CF27B008F71}"/>
            </a:ext>
          </a:extLst>
        </xdr:cNvPr>
        <xdr:cNvSpPr>
          <a:spLocks noChangeAspect="1" noChangeArrowheads="1"/>
        </xdr:cNvSpPr>
      </xdr:nvSpPr>
      <xdr:spPr bwMode="auto">
        <a:xfrm>
          <a:off x="18488025" y="28422600"/>
          <a:ext cx="304800" cy="31111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8</xdr:col>
      <xdr:colOff>681318</xdr:colOff>
      <xdr:row>0</xdr:row>
      <xdr:rowOff>139294</xdr:rowOff>
    </xdr:from>
    <xdr:to>
      <xdr:col>10</xdr:col>
      <xdr:colOff>1140219</xdr:colOff>
      <xdr:row>5</xdr:row>
      <xdr:rowOff>299358</xdr:rowOff>
    </xdr:to>
    <xdr:pic>
      <xdr:nvPicPr>
        <xdr:cNvPr id="29" name="28 Imagen" descr="LOGOTIPO OFICIAL">
          <a:extLst>
            <a:ext uri="{FF2B5EF4-FFF2-40B4-BE49-F238E27FC236}">
              <a16:creationId xmlns:a16="http://schemas.microsoft.com/office/drawing/2014/main" id="{E3534199-D17B-4075-B0C5-1C1E8FBA9F19}"/>
            </a:ext>
          </a:extLst>
        </xdr:cNvPr>
        <xdr:cNvPicPr/>
      </xdr:nvPicPr>
      <xdr:blipFill>
        <a:blip xmlns:r="http://schemas.openxmlformats.org/officeDocument/2006/relationships" r:embed="rId2" cstate="print"/>
        <a:srcRect/>
        <a:stretch>
          <a:fillRect/>
        </a:stretch>
      </xdr:blipFill>
      <xdr:spPr bwMode="auto">
        <a:xfrm>
          <a:off x="16057389" y="139294"/>
          <a:ext cx="2227831" cy="220113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2</xdr:col>
          <xdr:colOff>47625</xdr:colOff>
          <xdr:row>0</xdr:row>
          <xdr:rowOff>142875</xdr:rowOff>
        </xdr:from>
        <xdr:to>
          <xdr:col>4</xdr:col>
          <xdr:colOff>876300</xdr:colOff>
          <xdr:row>4</xdr:row>
          <xdr:rowOff>85725</xdr:rowOff>
        </xdr:to>
        <xdr:sp macro="" textlink="">
          <xdr:nvSpPr>
            <xdr:cNvPr id="1025" name="Object 1" hidden="1">
              <a:extLst>
                <a:ext uri="{63B3BB69-23CF-44E3-9099-C40C66FF867C}">
                  <a14:compatExt spid="_x0000_s1025"/>
                </a:ext>
                <a:ext uri="{FF2B5EF4-FFF2-40B4-BE49-F238E27FC236}">
                  <a16:creationId xmlns:a16="http://schemas.microsoft.com/office/drawing/2014/main" id="{5ED39BF1-BF4C-451F-879A-A5B56CBACD5F}"/>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editAs="oneCell">
    <xdr:from>
      <xdr:col>13</xdr:col>
      <xdr:colOff>0</xdr:colOff>
      <xdr:row>86</xdr:row>
      <xdr:rowOff>0</xdr:rowOff>
    </xdr:from>
    <xdr:to>
      <xdr:col>52</xdr:col>
      <xdr:colOff>304800</xdr:colOff>
      <xdr:row>87</xdr:row>
      <xdr:rowOff>12388</xdr:rowOff>
    </xdr:to>
    <xdr:sp macro="" textlink="">
      <xdr:nvSpPr>
        <xdr:cNvPr id="31" name="AutoShape 3" descr="Add contact">
          <a:hlinkClick xmlns:r="http://schemas.openxmlformats.org/officeDocument/2006/relationships" r:id="rId1" tooltip="Añadir a contactos"/>
          <a:extLst>
            <a:ext uri="{FF2B5EF4-FFF2-40B4-BE49-F238E27FC236}">
              <a16:creationId xmlns:a16="http://schemas.microsoft.com/office/drawing/2014/main" id="{94E789F9-620B-4B4E-950D-57667F12D347}"/>
            </a:ext>
          </a:extLst>
        </xdr:cNvPr>
        <xdr:cNvSpPr>
          <a:spLocks noChangeAspect="1" noChangeArrowheads="1"/>
        </xdr:cNvSpPr>
      </xdr:nvSpPr>
      <xdr:spPr bwMode="auto">
        <a:xfrm>
          <a:off x="18678525" y="35118675"/>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86</xdr:row>
      <xdr:rowOff>0</xdr:rowOff>
    </xdr:from>
    <xdr:to>
      <xdr:col>52</xdr:col>
      <xdr:colOff>304800</xdr:colOff>
      <xdr:row>87</xdr:row>
      <xdr:rowOff>12388</xdr:rowOff>
    </xdr:to>
    <xdr:sp macro="" textlink="">
      <xdr:nvSpPr>
        <xdr:cNvPr id="32" name="AutoShape 4" descr="Add contact">
          <a:hlinkClick xmlns:r="http://schemas.openxmlformats.org/officeDocument/2006/relationships" r:id="rId1" tooltip="Añadir a contactos"/>
          <a:extLst>
            <a:ext uri="{FF2B5EF4-FFF2-40B4-BE49-F238E27FC236}">
              <a16:creationId xmlns:a16="http://schemas.microsoft.com/office/drawing/2014/main" id="{8F2A0D82-B8D3-47FF-93B2-1CBCB13831F2}"/>
            </a:ext>
          </a:extLst>
        </xdr:cNvPr>
        <xdr:cNvSpPr>
          <a:spLocks noChangeAspect="1" noChangeArrowheads="1"/>
        </xdr:cNvSpPr>
      </xdr:nvSpPr>
      <xdr:spPr bwMode="auto">
        <a:xfrm>
          <a:off x="18678525" y="35118675"/>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86</xdr:row>
      <xdr:rowOff>0</xdr:rowOff>
    </xdr:from>
    <xdr:to>
      <xdr:col>52</xdr:col>
      <xdr:colOff>304800</xdr:colOff>
      <xdr:row>87</xdr:row>
      <xdr:rowOff>12388</xdr:rowOff>
    </xdr:to>
    <xdr:sp macro="" textlink="">
      <xdr:nvSpPr>
        <xdr:cNvPr id="33" name="AutoShape 5" descr="Add contact">
          <a:hlinkClick xmlns:r="http://schemas.openxmlformats.org/officeDocument/2006/relationships" r:id="rId1" tooltip="Añadir a contactos"/>
          <a:extLst>
            <a:ext uri="{FF2B5EF4-FFF2-40B4-BE49-F238E27FC236}">
              <a16:creationId xmlns:a16="http://schemas.microsoft.com/office/drawing/2014/main" id="{0DA15073-5331-4D76-8435-B41EC39420E4}"/>
            </a:ext>
          </a:extLst>
        </xdr:cNvPr>
        <xdr:cNvSpPr>
          <a:spLocks noChangeAspect="1" noChangeArrowheads="1"/>
        </xdr:cNvSpPr>
      </xdr:nvSpPr>
      <xdr:spPr bwMode="auto">
        <a:xfrm>
          <a:off x="18678525" y="35118675"/>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86</xdr:row>
      <xdr:rowOff>0</xdr:rowOff>
    </xdr:from>
    <xdr:to>
      <xdr:col>52</xdr:col>
      <xdr:colOff>304800</xdr:colOff>
      <xdr:row>87</xdr:row>
      <xdr:rowOff>12388</xdr:rowOff>
    </xdr:to>
    <xdr:sp macro="" textlink="">
      <xdr:nvSpPr>
        <xdr:cNvPr id="34" name="AutoShape 6" descr="Add contact">
          <a:hlinkClick xmlns:r="http://schemas.openxmlformats.org/officeDocument/2006/relationships" r:id="rId1" tooltip="Añadir a contactos"/>
          <a:extLst>
            <a:ext uri="{FF2B5EF4-FFF2-40B4-BE49-F238E27FC236}">
              <a16:creationId xmlns:a16="http://schemas.microsoft.com/office/drawing/2014/main" id="{6D8004BB-FE80-498B-B480-80B847870E06}"/>
            </a:ext>
          </a:extLst>
        </xdr:cNvPr>
        <xdr:cNvSpPr>
          <a:spLocks noChangeAspect="1" noChangeArrowheads="1"/>
        </xdr:cNvSpPr>
      </xdr:nvSpPr>
      <xdr:spPr bwMode="auto">
        <a:xfrm>
          <a:off x="18678525" y="35118675"/>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86</xdr:row>
      <xdr:rowOff>0</xdr:rowOff>
    </xdr:from>
    <xdr:to>
      <xdr:col>52</xdr:col>
      <xdr:colOff>304800</xdr:colOff>
      <xdr:row>87</xdr:row>
      <xdr:rowOff>12388</xdr:rowOff>
    </xdr:to>
    <xdr:sp macro="" textlink="">
      <xdr:nvSpPr>
        <xdr:cNvPr id="35" name="AutoShape 7" descr="Add contact">
          <a:hlinkClick xmlns:r="http://schemas.openxmlformats.org/officeDocument/2006/relationships" r:id="rId1" tooltip="Añadir a contactos"/>
          <a:extLst>
            <a:ext uri="{FF2B5EF4-FFF2-40B4-BE49-F238E27FC236}">
              <a16:creationId xmlns:a16="http://schemas.microsoft.com/office/drawing/2014/main" id="{E32A32F6-4395-4572-A58E-EAC9B4FCB43E}"/>
            </a:ext>
          </a:extLst>
        </xdr:cNvPr>
        <xdr:cNvSpPr>
          <a:spLocks noChangeAspect="1" noChangeArrowheads="1"/>
        </xdr:cNvSpPr>
      </xdr:nvSpPr>
      <xdr:spPr bwMode="auto">
        <a:xfrm>
          <a:off x="18678525" y="35118675"/>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86</xdr:row>
      <xdr:rowOff>0</xdr:rowOff>
    </xdr:from>
    <xdr:to>
      <xdr:col>52</xdr:col>
      <xdr:colOff>304800</xdr:colOff>
      <xdr:row>87</xdr:row>
      <xdr:rowOff>12388</xdr:rowOff>
    </xdr:to>
    <xdr:sp macro="" textlink="">
      <xdr:nvSpPr>
        <xdr:cNvPr id="36" name="AutoShape 8" descr="Add contact">
          <a:hlinkClick xmlns:r="http://schemas.openxmlformats.org/officeDocument/2006/relationships" r:id="rId1" tooltip="Añadir a contactos"/>
          <a:extLst>
            <a:ext uri="{FF2B5EF4-FFF2-40B4-BE49-F238E27FC236}">
              <a16:creationId xmlns:a16="http://schemas.microsoft.com/office/drawing/2014/main" id="{D7C5FF06-8B46-4D25-89F6-6F9E5475FCEC}"/>
            </a:ext>
          </a:extLst>
        </xdr:cNvPr>
        <xdr:cNvSpPr>
          <a:spLocks noChangeAspect="1" noChangeArrowheads="1"/>
        </xdr:cNvSpPr>
      </xdr:nvSpPr>
      <xdr:spPr bwMode="auto">
        <a:xfrm>
          <a:off x="18678525" y="35118675"/>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86</xdr:row>
      <xdr:rowOff>0</xdr:rowOff>
    </xdr:from>
    <xdr:to>
      <xdr:col>52</xdr:col>
      <xdr:colOff>304800</xdr:colOff>
      <xdr:row>87</xdr:row>
      <xdr:rowOff>12388</xdr:rowOff>
    </xdr:to>
    <xdr:sp macro="" textlink="">
      <xdr:nvSpPr>
        <xdr:cNvPr id="37" name="AutoShape 9" descr="Add contact">
          <a:hlinkClick xmlns:r="http://schemas.openxmlformats.org/officeDocument/2006/relationships" r:id="rId1" tooltip="Añadir a contactos"/>
          <a:extLst>
            <a:ext uri="{FF2B5EF4-FFF2-40B4-BE49-F238E27FC236}">
              <a16:creationId xmlns:a16="http://schemas.microsoft.com/office/drawing/2014/main" id="{5FF92498-6E4B-4701-B5BC-283BC8B488B7}"/>
            </a:ext>
          </a:extLst>
        </xdr:cNvPr>
        <xdr:cNvSpPr>
          <a:spLocks noChangeAspect="1" noChangeArrowheads="1"/>
        </xdr:cNvSpPr>
      </xdr:nvSpPr>
      <xdr:spPr bwMode="auto">
        <a:xfrm>
          <a:off x="18678525" y="35118675"/>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86</xdr:row>
      <xdr:rowOff>0</xdr:rowOff>
    </xdr:from>
    <xdr:to>
      <xdr:col>52</xdr:col>
      <xdr:colOff>304800</xdr:colOff>
      <xdr:row>87</xdr:row>
      <xdr:rowOff>12388</xdr:rowOff>
    </xdr:to>
    <xdr:sp macro="" textlink="">
      <xdr:nvSpPr>
        <xdr:cNvPr id="38" name="AutoShape 10" descr="Add contact">
          <a:hlinkClick xmlns:r="http://schemas.openxmlformats.org/officeDocument/2006/relationships" r:id="rId1" tooltip="Añadir a contactos"/>
          <a:extLst>
            <a:ext uri="{FF2B5EF4-FFF2-40B4-BE49-F238E27FC236}">
              <a16:creationId xmlns:a16="http://schemas.microsoft.com/office/drawing/2014/main" id="{21CF7C0E-0A61-464E-BC21-18B7F92DB9A3}"/>
            </a:ext>
          </a:extLst>
        </xdr:cNvPr>
        <xdr:cNvSpPr>
          <a:spLocks noChangeAspect="1" noChangeArrowheads="1"/>
        </xdr:cNvSpPr>
      </xdr:nvSpPr>
      <xdr:spPr bwMode="auto">
        <a:xfrm>
          <a:off x="18678525" y="35118675"/>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86</xdr:row>
      <xdr:rowOff>0</xdr:rowOff>
    </xdr:from>
    <xdr:to>
      <xdr:col>52</xdr:col>
      <xdr:colOff>304800</xdr:colOff>
      <xdr:row>87</xdr:row>
      <xdr:rowOff>12388</xdr:rowOff>
    </xdr:to>
    <xdr:sp macro="" textlink="">
      <xdr:nvSpPr>
        <xdr:cNvPr id="39" name="AutoShape 11" descr="Add contact">
          <a:hlinkClick xmlns:r="http://schemas.openxmlformats.org/officeDocument/2006/relationships" r:id="rId1" tooltip="Añadir a contactos"/>
          <a:extLst>
            <a:ext uri="{FF2B5EF4-FFF2-40B4-BE49-F238E27FC236}">
              <a16:creationId xmlns:a16="http://schemas.microsoft.com/office/drawing/2014/main" id="{BE1089AC-4FCC-4D65-979A-6C14CBEEDBC9}"/>
            </a:ext>
          </a:extLst>
        </xdr:cNvPr>
        <xdr:cNvSpPr>
          <a:spLocks noChangeAspect="1" noChangeArrowheads="1"/>
        </xdr:cNvSpPr>
      </xdr:nvSpPr>
      <xdr:spPr bwMode="auto">
        <a:xfrm>
          <a:off x="18678525" y="35118675"/>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86</xdr:row>
      <xdr:rowOff>0</xdr:rowOff>
    </xdr:from>
    <xdr:to>
      <xdr:col>52</xdr:col>
      <xdr:colOff>304800</xdr:colOff>
      <xdr:row>87</xdr:row>
      <xdr:rowOff>12388</xdr:rowOff>
    </xdr:to>
    <xdr:sp macro="" textlink="">
      <xdr:nvSpPr>
        <xdr:cNvPr id="40" name="AutoShape 12" descr="Add contact">
          <a:hlinkClick xmlns:r="http://schemas.openxmlformats.org/officeDocument/2006/relationships" r:id="rId1" tooltip="Añadir a contactos"/>
          <a:extLst>
            <a:ext uri="{FF2B5EF4-FFF2-40B4-BE49-F238E27FC236}">
              <a16:creationId xmlns:a16="http://schemas.microsoft.com/office/drawing/2014/main" id="{FC74A084-8B7D-489C-A47F-3A1BE369AD1D}"/>
            </a:ext>
          </a:extLst>
        </xdr:cNvPr>
        <xdr:cNvSpPr>
          <a:spLocks noChangeAspect="1" noChangeArrowheads="1"/>
        </xdr:cNvSpPr>
      </xdr:nvSpPr>
      <xdr:spPr bwMode="auto">
        <a:xfrm>
          <a:off x="18678525" y="35118675"/>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86</xdr:row>
      <xdr:rowOff>0</xdr:rowOff>
    </xdr:from>
    <xdr:to>
      <xdr:col>52</xdr:col>
      <xdr:colOff>304800</xdr:colOff>
      <xdr:row>87</xdr:row>
      <xdr:rowOff>14629</xdr:rowOff>
    </xdr:to>
    <xdr:sp macro="" textlink="">
      <xdr:nvSpPr>
        <xdr:cNvPr id="41" name="AutoShape 13" descr="Add contact">
          <a:hlinkClick xmlns:r="http://schemas.openxmlformats.org/officeDocument/2006/relationships" r:id="rId1" tooltip="Añadir a contactos"/>
          <a:extLst>
            <a:ext uri="{FF2B5EF4-FFF2-40B4-BE49-F238E27FC236}">
              <a16:creationId xmlns:a16="http://schemas.microsoft.com/office/drawing/2014/main" id="{9C7E1306-47AF-4463-A6E7-2F2A78C4E9BB}"/>
            </a:ext>
          </a:extLst>
        </xdr:cNvPr>
        <xdr:cNvSpPr>
          <a:spLocks noChangeAspect="1" noChangeArrowheads="1"/>
        </xdr:cNvSpPr>
      </xdr:nvSpPr>
      <xdr:spPr bwMode="auto">
        <a:xfrm>
          <a:off x="18678525" y="35118675"/>
          <a:ext cx="304800" cy="20512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86</xdr:row>
      <xdr:rowOff>0</xdr:rowOff>
    </xdr:from>
    <xdr:to>
      <xdr:col>52</xdr:col>
      <xdr:colOff>304800</xdr:colOff>
      <xdr:row>87</xdr:row>
      <xdr:rowOff>12388</xdr:rowOff>
    </xdr:to>
    <xdr:sp macro="" textlink="">
      <xdr:nvSpPr>
        <xdr:cNvPr id="42" name="AutoShape 14" descr="Add contact">
          <a:hlinkClick xmlns:r="http://schemas.openxmlformats.org/officeDocument/2006/relationships" r:id="rId1" tooltip="Añadir a contactos"/>
          <a:extLst>
            <a:ext uri="{FF2B5EF4-FFF2-40B4-BE49-F238E27FC236}">
              <a16:creationId xmlns:a16="http://schemas.microsoft.com/office/drawing/2014/main" id="{21267316-840E-4DA7-A8DD-8E9BF80C1C51}"/>
            </a:ext>
          </a:extLst>
        </xdr:cNvPr>
        <xdr:cNvSpPr>
          <a:spLocks noChangeAspect="1" noChangeArrowheads="1"/>
        </xdr:cNvSpPr>
      </xdr:nvSpPr>
      <xdr:spPr bwMode="auto">
        <a:xfrm>
          <a:off x="18678525" y="35118675"/>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86</xdr:row>
      <xdr:rowOff>0</xdr:rowOff>
    </xdr:from>
    <xdr:to>
      <xdr:col>52</xdr:col>
      <xdr:colOff>304800</xdr:colOff>
      <xdr:row>87</xdr:row>
      <xdr:rowOff>12388</xdr:rowOff>
    </xdr:to>
    <xdr:sp macro="" textlink="">
      <xdr:nvSpPr>
        <xdr:cNvPr id="43" name="AutoShape 15" descr="Add contact">
          <a:hlinkClick xmlns:r="http://schemas.openxmlformats.org/officeDocument/2006/relationships" r:id="rId1" tooltip="Añadir a contactos"/>
          <a:extLst>
            <a:ext uri="{FF2B5EF4-FFF2-40B4-BE49-F238E27FC236}">
              <a16:creationId xmlns:a16="http://schemas.microsoft.com/office/drawing/2014/main" id="{0EA4E865-C84A-4DA6-8BFA-40B4A6D7A413}"/>
            </a:ext>
          </a:extLst>
        </xdr:cNvPr>
        <xdr:cNvSpPr>
          <a:spLocks noChangeAspect="1" noChangeArrowheads="1"/>
        </xdr:cNvSpPr>
      </xdr:nvSpPr>
      <xdr:spPr bwMode="auto">
        <a:xfrm>
          <a:off x="18678525" y="35118675"/>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86</xdr:row>
      <xdr:rowOff>0</xdr:rowOff>
    </xdr:from>
    <xdr:to>
      <xdr:col>52</xdr:col>
      <xdr:colOff>304800</xdr:colOff>
      <xdr:row>87</xdr:row>
      <xdr:rowOff>12388</xdr:rowOff>
    </xdr:to>
    <xdr:sp macro="" textlink="">
      <xdr:nvSpPr>
        <xdr:cNvPr id="44" name="AutoShape 16" descr="Add contact">
          <a:hlinkClick xmlns:r="http://schemas.openxmlformats.org/officeDocument/2006/relationships" r:id="rId1" tooltip="Añadir a contactos"/>
          <a:extLst>
            <a:ext uri="{FF2B5EF4-FFF2-40B4-BE49-F238E27FC236}">
              <a16:creationId xmlns:a16="http://schemas.microsoft.com/office/drawing/2014/main" id="{E09E108C-0E39-4F5A-B40B-BD3D68365B49}"/>
            </a:ext>
          </a:extLst>
        </xdr:cNvPr>
        <xdr:cNvSpPr>
          <a:spLocks noChangeAspect="1" noChangeArrowheads="1"/>
        </xdr:cNvSpPr>
      </xdr:nvSpPr>
      <xdr:spPr bwMode="auto">
        <a:xfrm>
          <a:off x="18678525" y="35118675"/>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86</xdr:row>
      <xdr:rowOff>0</xdr:rowOff>
    </xdr:from>
    <xdr:to>
      <xdr:col>52</xdr:col>
      <xdr:colOff>304800</xdr:colOff>
      <xdr:row>87</xdr:row>
      <xdr:rowOff>12388</xdr:rowOff>
    </xdr:to>
    <xdr:sp macro="" textlink="">
      <xdr:nvSpPr>
        <xdr:cNvPr id="45" name="AutoShape 17" descr="Add contact">
          <a:hlinkClick xmlns:r="http://schemas.openxmlformats.org/officeDocument/2006/relationships" r:id="rId1" tooltip="Añadir a contactos"/>
          <a:extLst>
            <a:ext uri="{FF2B5EF4-FFF2-40B4-BE49-F238E27FC236}">
              <a16:creationId xmlns:a16="http://schemas.microsoft.com/office/drawing/2014/main" id="{8544729C-D6CC-48C4-9CA5-7E9604A9C185}"/>
            </a:ext>
          </a:extLst>
        </xdr:cNvPr>
        <xdr:cNvSpPr>
          <a:spLocks noChangeAspect="1" noChangeArrowheads="1"/>
        </xdr:cNvSpPr>
      </xdr:nvSpPr>
      <xdr:spPr bwMode="auto">
        <a:xfrm>
          <a:off x="18678525" y="35118675"/>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86</xdr:row>
      <xdr:rowOff>0</xdr:rowOff>
    </xdr:from>
    <xdr:to>
      <xdr:col>52</xdr:col>
      <xdr:colOff>304800</xdr:colOff>
      <xdr:row>87</xdr:row>
      <xdr:rowOff>12388</xdr:rowOff>
    </xdr:to>
    <xdr:sp macro="" textlink="">
      <xdr:nvSpPr>
        <xdr:cNvPr id="46" name="AutoShape 18" descr="Add contact">
          <a:hlinkClick xmlns:r="http://schemas.openxmlformats.org/officeDocument/2006/relationships" r:id="rId1" tooltip="Añadir a contactos"/>
          <a:extLst>
            <a:ext uri="{FF2B5EF4-FFF2-40B4-BE49-F238E27FC236}">
              <a16:creationId xmlns:a16="http://schemas.microsoft.com/office/drawing/2014/main" id="{D2FC8BBA-6D7D-4B4F-8F96-913BF3E2A76E}"/>
            </a:ext>
          </a:extLst>
        </xdr:cNvPr>
        <xdr:cNvSpPr>
          <a:spLocks noChangeAspect="1" noChangeArrowheads="1"/>
        </xdr:cNvSpPr>
      </xdr:nvSpPr>
      <xdr:spPr bwMode="auto">
        <a:xfrm>
          <a:off x="18678525" y="35118675"/>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5</xdr:col>
      <xdr:colOff>2811577</xdr:colOff>
      <xdr:row>2</xdr:row>
      <xdr:rowOff>3402</xdr:rowOff>
    </xdr:from>
    <xdr:to>
      <xdr:col>6</xdr:col>
      <xdr:colOff>367393</xdr:colOff>
      <xdr:row>5</xdr:row>
      <xdr:rowOff>278313</xdr:rowOff>
    </xdr:to>
    <xdr:pic>
      <xdr:nvPicPr>
        <xdr:cNvPr id="47" name="Imagen 1">
          <a:extLst>
            <a:ext uri="{FF2B5EF4-FFF2-40B4-BE49-F238E27FC236}">
              <a16:creationId xmlns:a16="http://schemas.microsoft.com/office/drawing/2014/main" id="{724AB05E-3CC6-4AB1-9705-FFDD32C9CE5B}"/>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8726602" y="1508352"/>
          <a:ext cx="1756341" cy="78926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pivotCache/_rels/pivotCacheDefinition1.xml.rels><?xml version="1.0" encoding="UTF-8" standalone="yes"?>
<Relationships xmlns="http://schemas.openxmlformats.org/package/2006/relationships"><Relationship Id="rId2" Type="http://schemas.openxmlformats.org/officeDocument/2006/relationships/externalLinkPath" Target="/Users/rvillegas/Documents/CRISTHIAN%20VILLEGAS%20COLQUIRI%202024/SEGUIM-ORIGEN%20%20BASE%20DE%20DATOS%202024%20CRISTHIAN%20ORIGINAL.xlsm"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Rilberth Villegas" refreshedDate="45637.835698495372" createdVersion="3" refreshedVersion="7" minRefreshableVersion="3" recordCount="263" xr:uid="{0890E173-F905-42B3-B376-9DC9A0D242F3}">
  <cacheSource type="worksheet">
    <worksheetSource ref="A2:CR265" sheet="SEGUIMIENTO ORDENES COMPRA 2024" r:id="rId2"/>
  </cacheSource>
  <cacheFields count="96">
    <cacheField name="AÑO" numFmtId="0">
      <sharedItems containsSemiMixedTypes="0" containsString="0" containsNumber="1" containsInteger="1" minValue="11" maxValue="2025" count="7">
        <n v="2024"/>
        <n v="2025"/>
        <n v="2015" u="1"/>
        <n v="2023" u="1"/>
        <n v="2016" u="1"/>
        <n v="11" u="1"/>
        <n v="2017" u="1"/>
      </sharedItems>
    </cacheField>
    <cacheField name="Nº " numFmtId="0">
      <sharedItems containsBlank="1" containsMixedTypes="1" containsNumber="1" containsInteger="1" minValue="0" maxValue="2015" count="1051">
        <s v="CD-245"/>
        <s v="CD-109"/>
        <s v="CD-110"/>
        <s v="CD-153"/>
        <s v="CD-398"/>
        <s v="CD-111"/>
        <s v="CD-157"/>
        <s v="CD-188"/>
        <s v="CD-189"/>
        <s v="CD-233-A"/>
        <s v="CM-14"/>
        <s v="CD-352"/>
        <s v="CD-337"/>
        <s v="CD-351"/>
        <s v="CM-13"/>
        <s v="CD-360"/>
        <s v="CD-353"/>
        <s v="CD-338"/>
        <s v="CD-171"/>
        <s v="CD-175"/>
        <s v="CD-237"/>
        <s v="CD-373"/>
        <s v="CM-12"/>
        <s v="ANPE-37"/>
        <s v="CD-128"/>
        <s v="CD-343"/>
        <s v="CD-192"/>
        <s v="CM-14A"/>
        <s v="CD-233"/>
        <s v="CD-268"/>
        <s v="CD-345"/>
        <s v="CD-346"/>
        <s v="CD-348"/>
        <s v="CD-350"/>
        <s v="CD-412"/>
        <s v="CD-392"/>
        <s v="CD-246"/>
        <s v="CD-255"/>
        <s v="CD-264"/>
        <s v="CD-130"/>
        <s v="CD-271"/>
        <s v="CD-180"/>
        <s v="CD-290"/>
        <s v="CD-148"/>
        <s v="CD-390"/>
        <s v="CD-564"/>
        <s v="CD-433-A"/>
        <s v="CD-454"/>
        <s v="CD-455"/>
        <s v="CD-472"/>
        <s v="CD-484"/>
        <s v="CD-490"/>
        <s v="CD-583"/>
        <s v="CD-417"/>
        <s v="CD-410"/>
        <s v="CD-415"/>
        <s v="CD-301"/>
        <s v="CD-303"/>
        <s v="CD-2A"/>
        <s v="CD-304"/>
        <s v="CD-146"/>
        <s v="CD-499"/>
        <s v="CD-316"/>
        <s v="CD-316-A"/>
        <s v="CD-365"/>
        <s v="CD-257"/>
        <s v="CD-387"/>
        <s v="CD-584"/>
        <s v="CD-107"/>
        <s v="CD-409"/>
        <s v="CD-254"/>
        <s v="CD-261"/>
        <s v="CD-592"/>
        <s v="CD-428"/>
        <s v="CD-429"/>
        <s v="CD-433"/>
        <s v="CD-440"/>
        <s v="CD-445"/>
        <s v="CD-452"/>
        <s v="CD-513"/>
        <s v="CD-573"/>
        <s v="CD-507"/>
        <s v="CD-403"/>
        <s v="CD-525"/>
        <s v="CD-526"/>
        <s v="CD-405"/>
        <s v="CD-262"/>
        <s v="CM-15"/>
        <s v="CD-131"/>
        <s v="CD-84"/>
        <s v="CD-266"/>
        <s v="CD-443"/>
        <s v="CD-430"/>
        <s v="CD-514"/>
        <s v="CD-357"/>
        <s v="CD-546"/>
        <s v="CD-356"/>
        <s v="CD-314"/>
        <s v="CD-170"/>
        <s v="CD-450"/>
        <s v="CD-471"/>
        <s v="CD-278"/>
        <s v="CD-441"/>
        <s v="CD-419"/>
        <s v="CD-260"/>
        <s v="CD-431"/>
        <s v="CM-16"/>
        <s v="CD-418"/>
        <s v="CD-531"/>
        <s v="CD-457"/>
        <s v="CD-586"/>
        <s v="CD-251"/>
        <s v="CD-492"/>
        <s v="CD-487"/>
        <s v="CD-383"/>
        <s v="CD-376"/>
        <s v="CD-395"/>
        <s v="CD-321"/>
        <s v="CD-436"/>
        <s v="CD-566"/>
        <s v="CD-582"/>
        <s v="CD-427"/>
        <s v="CD-424"/>
        <s v="CD-315"/>
        <s v="CD-292"/>
        <s v="CD-477"/>
        <s v="CD-600"/>
        <s v="CD-476"/>
        <s v="CD-435"/>
        <s v="CD-341"/>
        <s v="CD-502"/>
        <s v="CD-176"/>
        <s v="CD-380"/>
        <s v="CD-378"/>
        <s v="CD-332"/>
        <s v="CD-524"/>
        <s v="CD-440-A"/>
        <s v="CD-217"/>
        <s v="CD-310"/>
        <s v="CD-355"/>
        <s v="CD-397"/>
        <s v="CD-375"/>
        <s v="CD-475"/>
        <s v="CD-474"/>
        <s v="CD-400"/>
        <s v="ANPE-3"/>
        <s v="CD-177"/>
        <s v="CD-588"/>
        <s v="ANPE-46"/>
        <s v="CD-8"/>
        <s v="CD-9"/>
        <s v="CD-10"/>
        <s v="CD-12"/>
        <s v="CD-13"/>
        <s v="CD-15"/>
        <m/>
        <n v="0" u="1"/>
        <n v="582" u="1"/>
        <n v="517" u="1"/>
        <n v="482" u="1"/>
        <n v="417" u="1"/>
        <n v="1637" u="1"/>
        <n v="25" u="1"/>
        <n v="94" u="1"/>
        <n v="352" u="1"/>
        <n v="287" u="1"/>
        <n v="239" u="1"/>
        <n v="174" u="1"/>
        <n v="583" u="1"/>
        <n v="518" u="1"/>
        <n v="450" u="1"/>
        <n v="1639" u="1"/>
        <n v="385" u="1"/>
        <n v="23" u="1"/>
        <n v="86" u="1"/>
        <n v="320" u="1"/>
        <n v="223" u="1"/>
        <n v="158" u="1"/>
        <n v="584" u="1"/>
        <n v="519" u="1"/>
        <n v="483" u="1"/>
        <n v="418" u="1"/>
        <n v="1641" u="1"/>
        <n v="353" u="1"/>
        <n v="21" u="1"/>
        <n v="78" u="1"/>
        <n v="288" u="1"/>
        <n v="207" u="1"/>
        <n v="585" u="1"/>
        <n v="520" u="1"/>
        <n v="451" u="1"/>
        <n v="1643" u="1"/>
        <n v="386" u="1"/>
        <n v="321" u="1"/>
        <n v="19" u="1"/>
        <n v="256" u="1"/>
        <n v="191" u="1"/>
        <n v="586" u="1"/>
        <n v="521" u="1"/>
        <n v="127" u="1"/>
        <n v="484" u="1"/>
        <n v="419" u="1"/>
        <n v="1645" u="1"/>
        <n v="354" u="1"/>
        <n v="289" u="1"/>
        <n v="17" u="1"/>
        <n v="240" u="1"/>
        <n v="175" u="1"/>
        <n v="587" u="1"/>
        <n v="522" u="1"/>
        <n v="119" u="1"/>
        <n v="452" u="1"/>
        <n v="1647" u="1"/>
        <n v="387" u="1"/>
        <n v="322" u="1"/>
        <n v="257" u="1"/>
        <n v="59" u="1"/>
        <n v="224" u="1"/>
        <n v="159" u="1"/>
        <n v="588" u="1"/>
        <n v="523" u="1"/>
        <n v="485" u="1"/>
        <n v="111" u="1"/>
        <n v="420" u="1"/>
        <n v="1649" u="1"/>
        <n v="355" u="1"/>
        <n v="290" u="1"/>
        <n v="1" u="1"/>
        <n v="55" u="1"/>
        <n v="208" u="1"/>
        <n v="589" u="1"/>
        <n v="524" u="1"/>
        <n v="453" u="1"/>
        <n v="1651" u="1"/>
        <n v="103" u="1"/>
        <n v="388" u="1"/>
        <n v="323" u="1"/>
        <n v="258" u="1"/>
        <n v="51" u="1"/>
        <n v="192" u="1"/>
        <n v="590" u="1"/>
        <n v="525" u="1"/>
        <n v="486" u="1"/>
        <n v="421" u="1"/>
        <n v="1653" u="1"/>
        <n v="356" u="1"/>
        <n v="291" u="1"/>
        <n v="241" u="1"/>
        <n v="47" u="1"/>
        <n v="176" u="1"/>
        <n v="591" u="1"/>
        <n v="526" u="1"/>
        <n v="454" u="1"/>
        <n v="1655" u="1"/>
        <n v="389" u="1"/>
        <n v="324" u="1"/>
        <n v="1200" u="1"/>
        <n v="259" u="1"/>
        <n v="225" u="1"/>
        <n v="43" u="1"/>
        <n v="160" u="1"/>
        <n v="592" u="1"/>
        <n v="527" u="1"/>
        <n v="487" u="1"/>
        <n v="422" u="1"/>
        <n v="1657" u="1"/>
        <n v="357" u="1"/>
        <n v="79" u="1"/>
        <n v="1202" u="1"/>
        <n v="292" u="1"/>
        <n v="209" u="1"/>
        <n v="39" u="1"/>
        <n v="593" u="1"/>
        <n v="144" u="1"/>
        <n v="528" u="1"/>
        <n v="455" u="1"/>
        <n v="1659" u="1"/>
        <n v="390" u="1"/>
        <n v="325" u="1"/>
        <n v="1204" u="1"/>
        <n v="71" u="1"/>
        <n v="260" u="1"/>
        <n v="193" u="1"/>
        <n v="594" u="1"/>
        <n v="35" u="1"/>
        <n v="529" u="1"/>
        <n v="128" u="1"/>
        <n v="488" u="1"/>
        <n v="423" u="1"/>
        <n v="1661" u="1"/>
        <n v="358" u="1"/>
        <n v="1401" u="1"/>
        <n v="1206" u="1"/>
        <n v="293" u="1"/>
        <n v="242" u="1"/>
        <n v="177" u="1"/>
        <n v="595" u="1"/>
        <n v="530" u="1"/>
        <n v="120" u="1"/>
        <n v="456" u="1"/>
        <n v="1663" u="1"/>
        <n v="391" u="1"/>
        <n v="1403" u="1"/>
        <n v="326" u="1"/>
        <n v="1208" u="1"/>
        <n v="261" u="1"/>
        <n v="226" u="1"/>
        <n v="161" u="1"/>
        <n v="596" u="1"/>
        <n v="531" u="1"/>
        <n v="489" u="1"/>
        <n v="424" u="1"/>
        <n v="1665" u="1"/>
        <n v="1600" u="1"/>
        <n v="359" u="1"/>
        <n v="1405" u="1"/>
        <n v="1210" u="1"/>
        <n v="294" u="1"/>
        <n v="210" u="1"/>
        <n v="597" u="1"/>
        <n v="532" u="1"/>
        <n v="457" u="1"/>
        <n v="1667" u="1"/>
        <n v="104" u="1"/>
        <n v="1602" u="1"/>
        <n v="392" u="1"/>
        <n v="1407" u="1"/>
        <n v="327" u="1"/>
        <n v="1212" u="1"/>
        <n v="262" u="1"/>
        <n v="194" u="1"/>
        <n v="598" u="1"/>
        <n v="533" u="1"/>
        <n v="490" u="1"/>
        <n v="425" u="1"/>
        <n v="1669" u="1"/>
        <n v="1604" u="1"/>
        <n v="360" u="1"/>
        <n v="1409" u="1"/>
        <n v="1214" u="1"/>
        <n v="295" u="1"/>
        <n v="243" u="1"/>
        <n v="178" u="1"/>
        <n v="599" u="1"/>
        <n v="534" u="1"/>
        <n v="458" u="1"/>
        <n v="1801" u="1"/>
        <n v="1671" u="1"/>
        <n v="1606" u="1"/>
        <n v="393" u="1"/>
        <n v="1411" u="1"/>
        <n v="88" u="1"/>
        <n v="328" u="1"/>
        <n v="1216" u="1"/>
        <n v="263" u="1"/>
        <n v="227" u="1"/>
        <n v="162" u="1"/>
        <n v="600" u="1"/>
        <n v="535" u="1"/>
        <n v="491" u="1"/>
        <n v="1803" u="1"/>
        <n v="426" u="1"/>
        <n v="1673" u="1"/>
        <n v="1608" u="1"/>
        <n v="361" u="1"/>
        <n v="1413" u="1"/>
        <n v="80" u="1"/>
        <n v="1218" u="1"/>
        <n v="296" u="1"/>
        <n v="211" u="1"/>
        <n v="601" u="1"/>
        <n v="536" u="1"/>
        <n v="2000" u="1"/>
        <n v="459" u="1"/>
        <n v="1805" u="1"/>
        <n v="1675" u="1"/>
        <n v="1610" u="1"/>
        <n v="394" u="1"/>
        <n v="1415" u="1"/>
        <n v="329" u="1"/>
        <n v="1220" u="1"/>
        <n v="264" u="1"/>
        <n v="1025" u="1"/>
        <n v="195" u="1"/>
        <n v="602" u="1"/>
        <n v="537" u="1"/>
        <n v="130" u="1"/>
        <n v="2002" u="1"/>
        <n v="492" u="1"/>
        <n v="1807" u="1"/>
        <n v="427" u="1"/>
        <n v="1612" u="1"/>
        <n v="362" u="1"/>
        <n v="1417" u="1"/>
        <n v="1222" u="1"/>
        <n v="297" u="1"/>
        <n v="1027" u="1"/>
        <n v="64" u="1"/>
        <n v="244" u="1"/>
        <n v="179" u="1"/>
        <n v="603" u="1"/>
        <n v="538" u="1"/>
        <n v="2004" u="1"/>
        <n v="121" u="1"/>
        <n v="460" u="1"/>
        <n v="1809" u="1"/>
        <n v="1679" u="1"/>
        <n v="1614" u="1"/>
        <n v="395" u="1"/>
        <n v="1419" u="1"/>
        <n v="330" u="1"/>
        <n v="1224" u="1"/>
        <n v="265" u="1"/>
        <n v="1029" u="1"/>
        <n v="60" u="1"/>
        <n v="228" u="1"/>
        <n v="163" u="1"/>
        <n v="604" u="1"/>
        <n v="539" u="1"/>
        <n v="2006" u="1"/>
        <n v="493" u="1"/>
        <n v="1811" u="1"/>
        <n v="113" u="1"/>
        <n v="428" u="1"/>
        <n v="1681" u="1"/>
        <n v="1616" u="1"/>
        <n v="363" u="1"/>
        <n v="1421" u="1"/>
        <n v="1226" u="1"/>
        <n v="298" u="1"/>
        <n v="1031" u="1"/>
        <n v="56" u="1"/>
        <n v="212" u="1"/>
        <n v="800" u="1"/>
        <n v="605" u="1"/>
        <n v="147" u="1"/>
        <n v="540" u="1"/>
        <n v="2008" u="1"/>
        <n v="461" u="1"/>
        <n v="1813" u="1"/>
        <n v="1683" u="1"/>
        <n v="105" u="1"/>
        <n v="1618" u="1"/>
        <n v="396" u="1"/>
        <n v="1423" u="1"/>
        <n v="331" u="1"/>
        <n v="1228" u="1"/>
        <n v="266" u="1"/>
        <n v="1033" u="1"/>
        <n v="52" u="1"/>
        <n v="801" u="1"/>
        <n v="196" u="1"/>
        <n v="606" u="1"/>
        <n v="541" u="1"/>
        <n v="131" u="1"/>
        <n v="2010" u="1"/>
        <n v="494" u="1"/>
        <n v="1815" u="1"/>
        <n v="429" u="1"/>
        <n v="1685" u="1"/>
        <n v="1620" u="1"/>
        <n v="97" u="1"/>
        <n v="364" u="1"/>
        <n v="1425" u="1"/>
        <n v="1230" u="1"/>
        <n v="299" u="1"/>
        <n v="1035" u="1"/>
        <n v="245" u="1"/>
        <n v="802" u="1"/>
        <n v="48" u="1"/>
        <n v="180" u="1"/>
        <n v="607" u="1"/>
        <n v="542" u="1"/>
        <n v="2012" u="1"/>
        <n v="462" u="1"/>
        <n v="1817" u="1"/>
        <n v="1687" u="1"/>
        <n v="1622" u="1"/>
        <n v="397" u="1"/>
        <n v="1427" u="1"/>
        <n v="89" u="1"/>
        <n v="332" u="1"/>
        <n v="1232" u="1"/>
        <n v="267" u="1"/>
        <n v="1037" u="1"/>
        <n v="229" u="1"/>
        <n v="803" u="1"/>
        <n v="44" u="1"/>
        <n v="164" u="1"/>
        <n v="608" u="1"/>
        <n v="543" u="1"/>
        <n v="2014" u="1"/>
        <n v="495" u="1"/>
        <n v="1819" u="1"/>
        <n v="430" u="1"/>
        <n v="1689" u="1"/>
        <n v="1624" u="1"/>
        <n v="365" u="1"/>
        <n v="1429" u="1"/>
        <n v="81" u="1"/>
        <n v="1234" u="1"/>
        <n v="300" u="1"/>
        <n v="1039" u="1"/>
        <n v="213" u="1"/>
        <n v="804" u="1"/>
        <n v="40" u="1"/>
        <n v="609" u="1"/>
        <n v="148" u="1"/>
        <n v="544" u="1"/>
        <n v="463" u="1"/>
        <n v="1821" u="1"/>
        <n v="1691" u="1"/>
        <n v="1626" u="1"/>
        <n v="398" u="1"/>
        <n v="1431" u="1"/>
        <n v="333" u="1"/>
        <n v="1236" u="1"/>
        <n v="73" u="1"/>
        <n v="268" u="1"/>
        <n v="1000" u="1"/>
        <n v="805" u="1"/>
        <n v="197" u="1"/>
        <n v="610" u="1"/>
        <n v="36" u="1"/>
        <n v="545" u="1"/>
        <n v="496" u="1"/>
        <n v="1823" u="1"/>
        <n v="431" u="1"/>
        <n v="1693" u="1"/>
        <n v="1628" u="1"/>
        <n v="366" u="1"/>
        <n v="1238" u="1"/>
        <n v="301" u="1"/>
        <n v="1043" u="1"/>
        <n v="65" u="1"/>
        <n v="1001" u="1"/>
        <n v="246" u="1"/>
        <n v="181" u="1"/>
        <n v="611" u="1"/>
        <n v="546" u="1"/>
        <n v="32" u="1"/>
        <n v="464" u="1"/>
        <n v="1825" u="1"/>
        <n v="1695" u="1"/>
        <n v="1630" u="1"/>
        <n v="399" u="1"/>
        <n v="334" u="1"/>
        <n v="269" u="1"/>
        <n v="1045" u="1"/>
        <n v="1002" u="1"/>
        <n v="230" u="1"/>
        <n v="807" u="1"/>
        <n v="165" u="1"/>
        <n v="612" u="1"/>
        <n v="547" u="1"/>
        <n v="497" u="1"/>
        <n v="30" u="1"/>
        <n v="1827" u="1"/>
        <n v="432" u="1"/>
        <n v="1632" u="1"/>
        <n v="367" u="1"/>
        <n v="302" u="1"/>
        <n v="1047" u="1"/>
        <n v="1003" u="1"/>
        <n v="214" u="1"/>
        <n v="808" u="1"/>
        <n v="613" u="1"/>
        <n v="149" u="1"/>
        <n v="548" u="1"/>
        <n v="465" u="1"/>
        <n v="1829" u="1"/>
        <n v="28" u="1"/>
        <n v="106" u="1"/>
        <n v="1634" u="1"/>
        <n v="400" u="1"/>
        <n v="335" u="1"/>
        <n v="270" u="1"/>
        <n v="1004" u="1"/>
        <n v="809" u="1"/>
        <n v="198" u="1"/>
        <n v="614" u="1"/>
        <n v="549" u="1"/>
        <n v="498" u="1"/>
        <n v="1831" u="1"/>
        <n v="433" u="1"/>
        <n v="1636" u="1"/>
        <n v="26" u="1"/>
        <n v="98" u="1"/>
        <n v="368" u="1"/>
        <n v="303" u="1"/>
        <n v="1005" u="1"/>
        <n v="247" u="1"/>
        <n v="810" u="1"/>
        <n v="182" u="1"/>
        <n v="615" u="1"/>
        <n v="550" u="1"/>
        <n v="466" u="1"/>
        <n v="1638" u="1"/>
        <n v="401" u="1"/>
        <n v="24" u="1"/>
        <n v="90" u="1"/>
        <n v="336" u="1"/>
        <n v="271" u="1"/>
        <n v="1006" u="1"/>
        <n v="231" u="1"/>
        <n v="811" u="1"/>
        <n v="166" u="1"/>
        <n v="616" u="1"/>
        <n v="551" u="1"/>
        <n v="499" u="1"/>
        <n v="434" u="1"/>
        <n v="1640" u="1"/>
        <n v="369" u="1"/>
        <n v="22" u="1"/>
        <n v="82" u="1"/>
        <n v="304" u="1"/>
        <n v="1007" u="1"/>
        <n v="215" u="1"/>
        <n v="812" u="1"/>
        <n v="617" u="1"/>
        <n v="150" u="1"/>
        <n v="552" u="1"/>
        <n v="467" u="1"/>
        <n v="1642" u="1"/>
        <n v="402" u="1"/>
        <n v="337" u="1"/>
        <n v="20" u="1"/>
        <n v="74" u="1"/>
        <n v="272" u="1"/>
        <n v="1008" u="1"/>
        <n v="813" u="1"/>
        <n v="199" u="1"/>
        <n v="618" u="1"/>
        <n v="553" u="1"/>
        <n v="134" u="1"/>
        <n v="500" u="1"/>
        <n v="435" u="1"/>
        <n v="1644" u="1"/>
        <n v="370" u="1"/>
        <n v="305" u="1"/>
        <n v="18" u="1"/>
        <n v="1009" u="1"/>
        <n v="248" u="1"/>
        <n v="814" u="1"/>
        <n v="183" u="1"/>
        <n v="619" u="1"/>
        <n v="554" u="1"/>
        <n v="123" u="1"/>
        <n v="468" u="1"/>
        <n v="1646" u="1"/>
        <n v="403" u="1"/>
        <n v="338" u="1"/>
        <n v="273" u="1"/>
        <n v="1010" u="1"/>
        <n v="16" u="1"/>
        <n v="232" u="1"/>
        <n v="167" u="1"/>
        <n v="620" u="1"/>
        <n v="555" u="1"/>
        <n v="501" u="1"/>
        <n v="436" u="1"/>
        <n v="1648" u="1"/>
        <n v="371" u="1"/>
        <n v="306" u="1"/>
        <n v="1011" u="1"/>
        <n v="15" u="1"/>
        <n v="57" u="1"/>
        <n v="216" u="1"/>
        <n v="816" u="1"/>
        <n v="621" u="1"/>
        <n v="151" u="1"/>
        <n v="556" u="1"/>
        <n v="469" u="1"/>
        <n v="107" u="1"/>
        <n v="1650" u="1"/>
        <n v="404" u="1"/>
        <n v="339" u="1"/>
        <n v="274" u="1"/>
        <n v="1012" u="1"/>
        <n v="14" u="1"/>
        <n v="53" u="1"/>
        <n v="817" u="1"/>
        <n v="200" u="1"/>
        <n v="622" u="1"/>
        <n v="557" u="1"/>
        <n v="502" u="1"/>
        <n v="437" u="1"/>
        <n v="99" u="1"/>
        <n v="372" u="1"/>
        <n v="307" u="1"/>
        <n v="1013" u="1"/>
        <n v="249" u="1"/>
        <n v="818" u="1"/>
        <n v="13" u="1"/>
        <n v="49" u="1"/>
        <n v="184" u="1"/>
        <n v="623" u="1"/>
        <n v="558" u="1"/>
        <n v="470" u="1"/>
        <n v="1654" u="1"/>
        <n v="405" u="1"/>
        <n v="91" u="1"/>
        <n v="340" u="1"/>
        <n v="275" u="1"/>
        <n v="1014" u="1"/>
        <n v="233" u="1"/>
        <n v="819" u="1"/>
        <n v="12" u="1"/>
        <n v="45" u="1"/>
        <n v="689" u="1"/>
        <n v="168" u="1"/>
        <n v="624" u="1"/>
        <n v="559" u="1"/>
        <n v="503" u="1"/>
        <n v="438" u="1"/>
        <n v="1656" u="1"/>
        <n v="373" u="1"/>
        <n v="308" u="1"/>
        <n v="1015" u="1"/>
        <n v="217" u="1"/>
        <n v="820" u="1"/>
        <n v="11" u="1"/>
        <n v="41" u="1"/>
        <n v="625" u="1"/>
        <n v="152" u="1"/>
        <n v="560" u="1"/>
        <n v="471" u="1"/>
        <n v="1658" u="1"/>
        <n v="406" u="1"/>
        <n v="341" u="1"/>
        <n v="1203" u="1"/>
        <n v="75" u="1"/>
        <n v="276" u="1"/>
        <n v="1016" u="1"/>
        <n v="821" u="1"/>
        <n v="201" u="1"/>
        <n v="626" u="1"/>
        <n v="10" u="1"/>
        <n v="37" u="1"/>
        <n v="561" u="1"/>
        <n v="136" u="1"/>
        <n v="504" u="1"/>
        <n v="439" u="1"/>
        <n v="1660" u="1"/>
        <n v="374" u="1"/>
        <n v="1400" u="1"/>
        <n v="309" u="1"/>
        <n v="1205" u="1"/>
        <n v="67" u="1"/>
        <n v="1017" u="1"/>
        <n v="250" u="1"/>
        <n v="822" u="1"/>
        <n v="185" u="1"/>
        <n v="627" u="1"/>
        <n v="562" u="1"/>
        <n v="9" u="1"/>
        <n v="33" u="1"/>
        <n v="472" u="1"/>
        <n v="1662" u="1"/>
        <n v="407" u="1"/>
        <n v="1402" u="1"/>
        <n v="342" u="1"/>
        <n v="1207" u="1"/>
        <n v="277" u="1"/>
        <n v="1018" u="1"/>
        <n v="234" u="1"/>
        <n v="823" u="1"/>
        <n v="169" u="1"/>
        <n v="628" u="1"/>
        <n v="563" u="1"/>
        <n v="505" u="1"/>
        <n v="8" u="1"/>
        <n v="440" u="1"/>
        <n v="1664" u="1"/>
        <n v="375" u="1"/>
        <n v="1404" u="1"/>
        <n v="310" u="1"/>
        <n v="1209" u="1"/>
        <n v="1019" u="1"/>
        <n v="218" u="1"/>
        <n v="824" u="1"/>
        <n v="629" u="1"/>
        <n v="153" u="1"/>
        <n v="564" u="1"/>
        <n v="473" u="1"/>
        <n v="108" u="1"/>
        <n v="1666" u="1"/>
        <n v="408" u="1"/>
        <n v="1601" u="1"/>
        <n v="1406" u="1"/>
        <n v="343" u="1"/>
        <n v="1211" u="1"/>
        <n v="278" u="1"/>
        <n v="825" u="1"/>
        <n v="202" u="1"/>
        <n v="630" u="1"/>
        <n v="565" u="1"/>
        <n v="137" u="1"/>
        <n v="506" u="1"/>
        <n v="441" u="1"/>
        <n v="7" u="1"/>
        <n v="1668" u="1"/>
        <n v="1603" u="1"/>
        <n v="100" u="1"/>
        <n v="376" u="1"/>
        <n v="1408" u="1"/>
        <n v="311" u="1"/>
        <n v="1213" u="1"/>
        <n v="1021" u="1"/>
        <n v="251" u="1"/>
        <n v="826" u="1"/>
        <n v="186" u="1"/>
        <n v="631" u="1"/>
        <n v="566" u="1"/>
        <n v="474" u="1"/>
        <n v="1800" u="1"/>
        <n v="1670" u="1"/>
        <n v="409" u="1"/>
        <n v="1605" u="1"/>
        <n v="92" u="1"/>
        <n v="1410" u="1"/>
        <n v="344" u="1"/>
        <n v="1215" u="1"/>
        <n v="279" u="1"/>
        <n v="1022" u="1"/>
        <n v="235" u="1"/>
        <n v="827" u="1"/>
        <n v="170" u="1"/>
        <n v="632" u="1"/>
        <n v="567" u="1"/>
        <n v="507" u="1"/>
        <n v="1802" u="1"/>
        <n v="442" u="1"/>
        <n v="1672" u="1"/>
        <n v="1607" u="1"/>
        <n v="377" u="1"/>
        <n v="6" u="1"/>
        <n v="1412" u="1"/>
        <n v="84" u="1"/>
        <n v="312" u="1"/>
        <n v="1217" u="1"/>
        <n v="1023" u="1"/>
        <n v="219" u="1"/>
        <n v="828" u="1"/>
        <n v="633" u="1"/>
        <n v="154" u="1"/>
        <n v="568" u="1"/>
        <n v="475" u="1"/>
        <n v="1804" u="1"/>
        <n v="1674" u="1"/>
        <n v="410" u="1"/>
        <n v="1609" u="1"/>
        <n v="1414" u="1"/>
        <n v="345" u="1"/>
        <n v="1219" u="1"/>
        <n v="76" u="1"/>
        <n v="280" u="1"/>
        <n v="1024" u="1"/>
        <n v="829" u="1"/>
        <n v="203" u="1"/>
        <n v="634" u="1"/>
        <n v="569" u="1"/>
        <n v="138" u="1"/>
        <n v="508" u="1"/>
        <n v="2001" u="1"/>
        <n v="1806" u="1"/>
        <n v="443" u="1"/>
        <n v="1676" u="1"/>
        <n v="1611" u="1"/>
        <n v="378" u="1"/>
        <n v="313" u="1"/>
        <n v="1221" u="1"/>
        <n v="5" u="1"/>
        <n v="68" u="1"/>
        <n v="1026" u="1"/>
        <n v="252" u="1"/>
        <n v="187" u="1"/>
        <n v="635" u="1"/>
        <n v="570" u="1"/>
        <n v="2003" u="1"/>
        <n v="476" u="1"/>
        <n v="1808" u="1"/>
        <n v="1678" u="1"/>
        <n v="411" u="1"/>
        <n v="1613" u="1"/>
        <n v="1418" u="1"/>
        <n v="346" u="1"/>
        <n v="1223" u="1"/>
        <n v="281" u="1"/>
        <n v="1028" u="1"/>
        <n v="236" u="1"/>
        <n v="171" u="1"/>
        <n v="636" u="1"/>
        <n v="571" u="1"/>
        <n v="509" u="1"/>
        <n v="2005" u="1"/>
        <n v="444" u="1"/>
        <n v="1680" u="1"/>
        <n v="1615" u="1"/>
        <n v="379" u="1"/>
        <n v="1420" u="1"/>
        <n v="314" u="1"/>
        <n v="1030" u="1"/>
        <n v="4" u="1"/>
        <n v="220" u="1"/>
        <n v="637" u="1"/>
        <n v="155" u="1"/>
        <n v="572" u="1"/>
        <n v="2007" u="1"/>
        <n v="477" u="1"/>
        <n v="1812" u="1"/>
        <n v="109" u="1"/>
        <n v="1682" u="1"/>
        <n v="412" u="1"/>
        <n v="1617" u="1"/>
        <n v="1422" u="1"/>
        <n v="347" u="1"/>
        <n v="1227" u="1"/>
        <n v="282" u="1"/>
        <n v="1032" u="1"/>
        <n v="54" u="1"/>
        <n v="204" u="1"/>
        <n v="638" u="1"/>
        <n v="573" u="1"/>
        <n v="139" u="1"/>
        <n v="510" u="1"/>
        <n v="2009" u="1"/>
        <n v="1814" u="1"/>
        <n v="445" u="1"/>
        <n v="1684" u="1"/>
        <n v="1619" u="1"/>
        <n v="101" u="1"/>
        <n v="380" u="1"/>
        <n v="1424" u="1"/>
        <n v="315" u="1"/>
        <n v="1229" u="1"/>
        <n v="1034" u="1"/>
        <n v="253" u="1"/>
        <n v="50" u="1"/>
        <n v="188" u="1"/>
        <n v="639" u="1"/>
        <n v="574" u="1"/>
        <n v="2011" u="1"/>
        <n v="478" u="1"/>
        <n v="1816" u="1"/>
        <n v="1686" u="1"/>
        <n v="413" u="1"/>
        <n v="1621" u="1"/>
        <n v="93" u="1"/>
        <n v="1426" u="1"/>
        <n v="348" u="1"/>
        <n v="1231" u="1"/>
        <n v="283" u="1"/>
        <n v="1036" u="1"/>
        <n v="237" u="1"/>
        <n v="46" u="1"/>
        <n v="172" u="1"/>
        <n v="640" u="1"/>
        <n v="575" u="1"/>
        <n v="511" u="1"/>
        <n v="2013" u="1"/>
        <n v="1818" u="1"/>
        <n v="446" u="1"/>
        <n v="1688" u="1"/>
        <n v="1623" u="1"/>
        <n v="381" u="1"/>
        <n v="1428" u="1"/>
        <n v="85" u="1"/>
        <n v="316" u="1"/>
        <n v="1233" u="1"/>
        <n v="1038" u="1"/>
        <n v="221" u="1"/>
        <n v="3" u="1"/>
        <n v="42" u="1"/>
        <n v="641" u="1"/>
        <n v="156" u="1"/>
        <n v="576" u="1"/>
        <n v="2015" u="1"/>
        <n v="479" u="1"/>
        <n v="1820" u="1"/>
        <n v="1690" u="1"/>
        <n v="414" u="1"/>
        <n v="1625" u="1"/>
        <n v="1430" u="1"/>
        <n v="349" u="1"/>
        <n v="1235" u="1"/>
        <n v="77" u="1"/>
        <n v="284" u="1"/>
        <n v="1040" u="1"/>
        <n v="205" u="1"/>
        <n v="642" u="1"/>
        <n v="38" u="1"/>
        <n v="577" u="1"/>
        <n v="512" u="1"/>
        <n v="1822" u="1"/>
        <n v="447" u="1"/>
        <n v="1692" u="1"/>
        <n v="382" u="1"/>
        <n v="1432" u="1"/>
        <n v="317" u="1"/>
        <n v="1237" u="1"/>
        <n v="1042" u="1"/>
        <n v="254" u="1"/>
        <n v="189" u="1"/>
        <n v="643" u="1"/>
        <n v="578" u="1"/>
        <n v="34" u="1"/>
        <n v="513" u="1"/>
        <n v="480" u="1"/>
        <n v="1824" u="1"/>
        <n v="1694" u="1"/>
        <n v="415" u="1"/>
        <n v="1629" u="1"/>
        <n v="350" u="1"/>
        <n v="285" u="1"/>
        <n v="1044" u="1"/>
        <n v="238" u="1"/>
        <n v="173" u="1"/>
        <n v="644" u="1"/>
        <n v="579" u="1"/>
        <n v="514" u="1"/>
        <n v="31" u="1"/>
        <n v="1826" u="1"/>
        <n v="448" u="1"/>
        <n v="1631" u="1"/>
        <n v="383" u="1"/>
        <n v="318" u="1"/>
        <n v="222" u="1"/>
        <n v="580" u="1"/>
        <n v="515" u="1"/>
        <n v="2" u="1"/>
        <n v="481" u="1"/>
        <n v="1828" u="1"/>
        <n v="29" u="1"/>
        <n v="110" u="1"/>
        <n v="416" u="1"/>
        <n v="1633" u="1"/>
        <n v="351" u="1"/>
        <n v="286" u="1"/>
        <n v="206" u="1"/>
        <n v="581" u="1"/>
        <n v="516" u="1"/>
        <n v="1830" u="1"/>
        <n v="449" u="1"/>
        <n v="27" u="1"/>
        <n v="1635" u="1"/>
        <n v="102" u="1"/>
        <n v="384" u="1"/>
        <n v="319" u="1"/>
        <n v="255" u="1"/>
        <n v="190" u="1"/>
      </sharedItems>
    </cacheField>
    <cacheField name="PG" numFmtId="0">
      <sharedItems containsBlank="1" count="19">
        <m/>
        <s v="PAGO"/>
        <s v="ROCHA"/>
        <s v="HUAYTA"/>
        <s v="CTO"/>
        <s v="CERRADO"/>
        <s v="SIN PROPUES"/>
        <s v="SIN PROPUESTAS"/>
        <s v="DESIERTO_x000a_ENERGYTRON_x000a_VALCESFRA"/>
        <s v="DESISTIMIENTO"/>
        <s v="NADIE"/>
        <s v="DESIS"/>
        <s v="EDMY" u="1"/>
        <s v="INFORME" u="1"/>
        <s v="OC" u="1"/>
        <s v="OSCAR" u="1"/>
        <s v="RUSO" u="1"/>
        <s v="AMPLIA" u="1"/>
        <s v="CLOVIS" u="1"/>
      </sharedItems>
    </cacheField>
    <cacheField name="ESTADO" numFmtId="0">
      <sharedItems/>
    </cacheField>
    <cacheField name="MES" numFmtId="0">
      <sharedItems containsBlank="1"/>
    </cacheField>
    <cacheField name="FECHA DE INICIO GERENCIA" numFmtId="0">
      <sharedItems containsDate="1" containsBlank="1" containsMixedTypes="1" minDate="2024-01-01T00:00:00" maxDate="2024-12-12T00:00:00"/>
    </cacheField>
    <cacheField name="COMPRADOR" numFmtId="0">
      <sharedItems/>
    </cacheField>
    <cacheField name="PARTIDA PRESUP." numFmtId="1">
      <sharedItems containsString="0" containsBlank="1" containsNumber="1" containsInteger="1" minValue="22300" maxValue="43700" count="39">
        <n v="39800"/>
        <n v="39700"/>
        <n v="34200"/>
        <n v="31300"/>
        <n v="34800"/>
        <n v="22300"/>
        <n v="23200"/>
        <n v="24120"/>
        <n v="39100"/>
        <n v="25210"/>
        <n v="34600"/>
        <n v="43700"/>
        <n v="34500"/>
        <n v="24110"/>
        <n v="25900"/>
        <n v="43500"/>
        <n v="34400"/>
        <n v="25700"/>
        <n v="42230"/>
        <n v="24300"/>
        <n v="32200"/>
        <n v="43200"/>
        <n v="32300"/>
        <n v="26700"/>
        <n v="39990"/>
        <n v="33300"/>
        <n v="33100"/>
        <n v="39500"/>
        <m/>
        <n v="31110" u="1"/>
        <n v="22600" u="1"/>
        <n v="34300" u="1"/>
        <n v="26990" u="1"/>
        <n v="33200" u="1"/>
        <n v="34700" u="1"/>
        <n v="34110" u="1"/>
        <n v="43400" u="1"/>
        <n v="25220" u="1"/>
        <n v="43110" u="1"/>
      </sharedItems>
    </cacheField>
    <cacheField name="NOM PRESP" numFmtId="0">
      <sharedItems/>
    </cacheField>
    <cacheField name="SECCION" numFmtId="0">
      <sharedItems containsBlank="1" count="13">
        <s v="MINA"/>
        <s v="PLANTA CONCENTRADORA"/>
        <s v="MANTENIMIENTO Y SERVICIOS"/>
        <s v="INGENIERIA Y PLANIFICACION"/>
        <s v="SEGURIDAD INDUSTRIAL Y MEDIO AMBIENTE"/>
        <m/>
        <s v="ADMINISTRACION"/>
        <s v="LABORATORIO QUIMICO"/>
        <s v="RESPONSABILIDAD SOCIAL"/>
        <s v="SISTEMAS" u="1"/>
        <s v="OBRAS CIVILES" u="1"/>
        <s v="ALMACEN-PLANIFICACION DE MATERIALES" u="1"/>
        <s v="SERVICIOS GENERALES" u="1"/>
      </sharedItems>
    </cacheField>
    <cacheField name="SUPERVISOR " numFmtId="0">
      <sharedItems containsBlank="1" count="63">
        <s v="MARCELINO VASQUEZ GUZMAN"/>
        <s v="JHOVAN HUMBERTO USNAYO USNAYO"/>
        <s v="PERCY BORIS ROJAS BILBAO"/>
        <s v="WILBER CHUCA OJEDA "/>
        <s v="DAVID BAGNER ZAMBRANA PINTO "/>
        <s v="FRANZ RICHARD HUAYTA APAZA"/>
        <s v="JAQUELINE DURAN COSSIO"/>
        <s v="MANUELA N. QUISPE CHINO"/>
        <s v="MANUELA NATIVIDAD QUISPE CHINO"/>
        <s v="WILBER CHUCA OJEDA"/>
        <s v="OSCAR ZABALA SOLIZ"/>
        <s v="ISAAC A. ARISPE GONZALES"/>
        <s v="ISAAC ARMANDO ARISPE GONZALES"/>
        <m/>
        <s v="REYNALDO PARDO" u="1"/>
        <s v="ANGELO IVAN BERNAL PANOZO" u="1"/>
        <s v="NESTOR ROMAY CANAZA" u="1"/>
        <s v="MARCELINO VASQUEZ G." u="1"/>
        <s v="ZENON CORDOVA GONZALES" u="1"/>
        <s v="JHOVAN H. USNAYO USNAYO" u="1"/>
        <s v="VICTOR SANTOS" u="1"/>
        <s v="WILBER  CHUCA OJEDA" u="1"/>
        <s v="RAMIRO VASQUEZ FRANCO" u="1"/>
        <s v="MARIO LIMA CAYETANO" u="1"/>
        <s v="MARIA ROXANA INFANTES GUZMAN" u="1"/>
        <s v="KHUTBER CHAMBI" u="1"/>
        <s v="DAVID B. ZAMBRANA PINTO" u="1"/>
        <s v="DAVID CHIPANA VARGAS" u="1"/>
        <s v="ZENON UGARTE MATIAS" u="1"/>
        <s v="NESTOR SADOTT ROMAY CANAZA" u="1"/>
        <s v="ISAAC ARISPE" u="1"/>
        <s v="ADALID COLQUE" u="1"/>
        <s v="CLOVIS VELASCO" u="1"/>
        <s v="KHUTBER D. CHAMBI LAYME" u="1"/>
        <s v="MARIA JAQUELINE DURAN COSSIO" u="1"/>
        <s v="JOSE LUIS AGUILAR" u="1"/>
        <s v="RONALD FERNANDEZ" u="1"/>
        <s v="EDMY MAGNE GUTIERREZ" u="1"/>
        <s v="RONALD FERNANDEZ CASTELLON" u="1"/>
        <s v="MARCELO VASQUEZ GUZMAN" u="1"/>
        <s v="ALFREDO HIDALGO PEÑAFIEL" u="1"/>
        <s v="EDWIN YUGAR YUGAR" u="1"/>
        <s v="JHONNY OSNAYO" u="1"/>
        <s v="RAFAEL ALVAREZ GARCIA" u="1"/>
        <s v="RUBEN ALONZO CHOQUE" u="1"/>
        <s v="RUBEN MURIEL LEYTON" u="1"/>
        <s v="JHOVAN USNAYO USNAYO" u="1"/>
        <s v="PERCY B. ROJAS BILBAO" u="1"/>
        <s v="SILVERIO QUISPE" u="1"/>
        <s v="CESAR ROCHA ZANGA" u="1"/>
        <s v="REYNALDO PARDO F." u="1"/>
        <s v="JAQUELINE DURAN" u="1"/>
        <s v="PEDRO H. ALMENDRAS ALARCON" u="1"/>
        <s v="PERCY B ROJAS BILBAO" u="1"/>
        <s v="EDGAR CAMACHO" u="1"/>
        <s v="JUAN CARLOS SALAZAR ARANIBAR" u="1"/>
        <s v="FRECIA LAGRAVA FLORES" u="1"/>
        <s v="ENRIQUE HUANCAPAZA CONDORI" u="1"/>
        <s v="EUFREDO ZANGA" u="1"/>
        <s v="VICTOR SANTOS YUCRA" u="1"/>
        <s v="AUGUSTO FLORES" u="1"/>
        <s v="GUSTAVO MOSCOSO TELLEZ" u="1"/>
        <s v="HILARION PEÑARANDA COLQUE" u="1"/>
      </sharedItems>
    </cacheField>
    <cacheField name="N°SOLICITUD" numFmtId="0">
      <sharedItems containsBlank="1" containsMixedTypes="1" containsNumber="1" containsInteger="1" minValue="155" maxValue="155" count="151">
        <s v="ADQ/MINA-026/2024"/>
        <s v="EMC-PCPL-049/2024"/>
        <s v="EMC-PCPL-038/2024"/>
        <s v="ADQ.MANTTO Y SERV. 22/2024"/>
        <s v="CMB/EMC/ING-PLA/0016/2024"/>
        <s v="CMB/EMC/ING-PLA/0017/2024"/>
        <s v="ADQ.MANTTO Y SERV. 27/2024"/>
        <s v="IT-PCPL-067/2024"/>
        <s v="EMC – PCPL– 47/2024"/>
        <s v="EMC-PCPL-061/2024"/>
        <s v="EMC-SIMA-012-2024"/>
        <s v="EMC-SIMA-022-2024"/>
        <s v="EMC-PCPL-044/2024"/>
        <s v="EMC-SIMA-024-2024"/>
        <s v="EMC-SIMA-019-2024"/>
        <s v="EMC-SIMA-020-2024"/>
        <s v="EMC-SIMA-026-2024"/>
        <s v="EMC-PCPL-045/2024"/>
        <s v="ADQ. MANTTO Y SERV. 79/2024"/>
        <s v="ADQ. MANTTO Y SERV. 73/2024"/>
        <s v="CMB/EMC/O.CIV-ADQ/016/2024"/>
        <s v="CMB/EMC/O.CIV-ADQ/013/2024"/>
        <s v="EMC-SIMA-023-2024"/>
        <s v="CMB/EMC/O.CIV-ADQ/007/2024"/>
        <s v="CMB/EMC/O.CIV-ADQ/004/2024"/>
        <s v="EMC-PCPL-066/2024"/>
        <s v="EMC – PCPL– 48/2024"/>
        <s v="RSC-80/2024"/>
        <s v="ADQ/MINA-028/2024"/>
        <s v="CMB/EMC/O.CIV-ADQ/020/2024"/>
        <s v="IT-PCPL-072/2024"/>
        <s v="EMC-PCPL-037/2024"/>
        <s v="EMC-PCPL-040/2024"/>
        <s v="EMC-PCPL-057/2024"/>
        <s v="IT-PCPL-060/2024"/>
        <s v="ADQ/MINA-031/2024"/>
        <s v="ADQ/MINA-030/2024"/>
        <s v="CMB/EMC/O.CIV-ADQ/022/2024"/>
        <s v="CMB/EMC/O.CIV-ADQ/023/2024"/>
        <s v="CMB/EMC/O.CIV-ADQ/024/2024"/>
        <s v="ADQ. MANTTO Y SERV. 40/2024"/>
        <s v="ADQ. MANTTO Y SERV. 31/2024"/>
        <s v="LAB-052/2024"/>
        <s v="CMB/EMC/O.CIV-ADQ/029/2024"/>
        <s v="CMB/EMC/O.CIV-ADQ/028/2024"/>
        <s v="EMC-PCPL-087/2024"/>
        <s v="EMC-PCPL-056/2024"/>
        <s v="EMC-PCPL-060/2024"/>
        <s v="EMC – PCPL– 50/2024"/>
        <s v="EMC-PCPL-062/2024"/>
        <s v="IT-PCPL-061/2024"/>
        <s v="I.T.ADQ.MINA 034/2024"/>
        <s v="LAB-INF-22/2024"/>
        <s v="CMB/EMC/O.CIV-ADQ/026/2024"/>
        <s v="CMB/EMC/O.CIV-ADQ/033/2024"/>
        <s v="ADQ. MANTTO Y SERV. 30/2024"/>
        <s v="ADQ/MANTTO.-203/2024"/>
        <s v="CMB/EMC/O.CIV-ADQ/034/2024"/>
        <s v="ADQ. MANTTO Y SERV. 68/2024"/>
        <s v="LAB-INF-23/2024"/>
        <s v="ADQ/MINA-037/2024"/>
        <s v="ADQ. MANTTO Y SERV. 55/2024"/>
        <s v="ADQ. MANTTO Y SERV. 81/2024"/>
        <s v="ADQ. MANTTO Y SERV. 64/2024"/>
        <s v="CMB/EMC/O.CIV-ADQ/036/2024"/>
        <s v="ADQ. MANTTO Y SERV. 44/2024"/>
        <s v="RSC-150/2024"/>
        <s v="CMB/EMC/O.CIV-ADQ/039/2024"/>
        <s v="CMB/EMC/O.CIV-ADQ/INF-035/2024"/>
        <s v="CMB/EMC/O.CIV-ADQ/040/2024"/>
        <s v="CMB/EMC/O.CIV-ADQ/038/2024"/>
        <s v="CMB7EMC7O.CIV-ADQ/037/2024"/>
        <s v="ADQ/MANTTO.-204/2024"/>
        <s v="ADQ. MANTTO Y SERV. 67/2024"/>
        <s v="ADQ. MANTTO Y SERV. 77/2024"/>
        <s v="ADQ/SIMA-074/2024"/>
        <s v="ADQ. MANTTO Y SERV. 85/2024"/>
        <s v="ADQ. MANTTO 208/2024"/>
        <s v="IT-PCPL-071/2024"/>
        <s v="CMB/EMC/ING-PLA/049/2024"/>
        <s v="CMB/EMC/ING-PLA/051/2024"/>
        <s v="I.T. ADQ. MANTTO Y SERV. 57/2024"/>
        <s v="ADQ. MANTTO Y SERV. 58/2024"/>
        <s v="CMB/EMC/ING-PLA/053/2024"/>
        <s v="ADQ/SIMA-028/2024"/>
        <s v="EMC-ADQ-ALM-006/2024"/>
        <s v="CMB/EMC/O.CIV-ADQ/041/2024"/>
        <s v="ADQ/SIMA-080/2024"/>
        <s v="ADQ. MANTTO 209/2024"/>
        <s v="ADQ.MANTTO Y SERV.111/2024"/>
        <s v="ADQ.MANTTO Y SERV. 74/2024"/>
        <s v="ADQ/SIMA-085/2024"/>
        <s v="ADQ/SIMA-031/2024"/>
        <s v="ADQ/SIMA-030/204"/>
        <s v="ADQ/MANTTO.202/2024"/>
        <s v="ADQ.MANTTO Y SERV.99/2024"/>
        <s v="ADQ.MANTTO Y SERV.98/2024"/>
        <s v="EMC-PCPL-097/2024"/>
        <s v="ADQ/MANTTO.-211/2024"/>
        <s v="ADQ.MANTTO Y SERV. 104/2024"/>
        <s v="ADQ/MANTTO.-212/2024"/>
        <s v="CMB/EMC/O.CIV-ADQ/043/2024"/>
        <s v="ADQ/MINA-036-1/2024"/>
        <s v="LAB-097/2024"/>
        <s v="LAB-102/2024"/>
        <s v="ADQ. MANTTO 115/2024"/>
        <s v="CMB/EMC/O.CIV-ADQ/047/2024"/>
        <s v="CMB/EMC/ING-PLA/070/2024"/>
        <s v="ADQ/MINA-045/2024"/>
        <s v="ADQ/MINA-046/2024"/>
        <s v="ADQ/MINA-047/2024"/>
        <s v="ADQ/MINA-044/2024"/>
        <s v="CMB/EMC/ING-PLA/069/2024"/>
        <s v="CMB/EMC/O.CIV-ADQ/050/2024"/>
        <s v="CMB/EMC/O.CIV-ADQ/053/2024"/>
        <s v="CMB/EMC/O.CIV-ADQ/048/2024"/>
        <s v="CMB/EMC/O.CIV-ADQ/052/2024"/>
        <s v="ADQ. MANTTO 210/2024"/>
        <s v="ADQ. MANTTO 213/2024"/>
        <s v="ADQ. MANTTO 118/2024"/>
        <s v="ADQ. MANTTO 122/2024"/>
        <s v="ADQ/SIMA-097/2024"/>
        <s v="ADQ/SIMA-100/2024"/>
        <s v="ADQ/SIMA-098/2024"/>
        <s v="ADQ/SIMA-103/2024"/>
        <s v="CMB/EMC/ING-PLA/075/2024"/>
        <s v="ADQ. MANTTO 108/2024"/>
        <s v="CMB/EMC/ING-PLA/0072/2024"/>
        <s v="ADQ.MANTTO Y SERV. 121/2024"/>
        <s v="ADQ/MANTTO-119/2024"/>
        <s v="ADQ.MANTTO Y SERV. 125/2024"/>
        <s v="ADQ/SIMA-101/2024"/>
        <s v="ADQ/SIMA-102/2024"/>
        <s v="ADQ/SIMA-096/2024"/>
        <s v="ADQ/SIMA-099/2024"/>
        <s v="ADQ/BISO-P-039/2024"/>
        <s v="CMB/EMC/O.CIV-ADQ/044/2024"/>
        <s v="CMB/EMC/O.CIV-ADQ/017/2024"/>
        <s v="CMB/EMC/O.CIV-ADQ/049/2024"/>
        <s v="EMC-ADQ-ALM-005/2024"/>
        <s v="ADQ/MANTTO-116/2024"/>
        <s v="EMC-PCPL-095/2024"/>
        <s v="ADQ/BISO-P-036/2024"/>
        <s v="LAB-PC-R-141/2024"/>
        <s v="LAB-PC-R-144/2024"/>
        <s v="LAB-PC-R-145/2024"/>
        <s v="ADQ/ALM-R-002/2024"/>
        <s v="ADQ/ALM-R-001/2024"/>
        <s v="ADQ/MANTTO-002/R2024"/>
        <m/>
        <n v="155" u="1"/>
      </sharedItems>
    </cacheField>
    <cacheField name="RECIBIDO ADQUISICIONES" numFmtId="164">
      <sharedItems containsNonDate="0" containsDate="1" containsString="0" containsBlank="1" minDate="2024-03-20T00:00:00" maxDate="2024-12-12T00:00:00"/>
    </cacheField>
    <cacheField name="MES-REC" numFmtId="164">
      <sharedItems containsNonDate="0" containsString="0" containsBlank="1"/>
    </cacheField>
    <cacheField name="CERTF presup" numFmtId="0">
      <sharedItems containsBlank="1" containsMixedTypes="1" containsNumber="1" containsInteger="1" minValue="1" maxValue="1070" count="430">
        <n v="255"/>
        <n v="319"/>
        <n v="278"/>
        <n v="257"/>
        <n v="272"/>
        <n v="282"/>
        <n v="308"/>
        <n v="536"/>
        <n v="346"/>
        <n v="442"/>
        <n v="293"/>
        <n v="290"/>
        <n v="304"/>
        <n v="323"/>
        <n v="291"/>
        <n v="292"/>
        <n v="338"/>
        <n v="305"/>
        <n v="707"/>
        <n v="713"/>
        <n v="355"/>
        <n v="288"/>
        <n v="284"/>
        <n v="387"/>
        <n v="349"/>
        <n v="534"/>
        <n v="385"/>
        <n v="418"/>
        <n v="360"/>
        <n v="423"/>
        <n v="562"/>
        <n v="260"/>
        <n v="274"/>
        <n v="430"/>
        <n v="558"/>
        <n v="467"/>
        <n v="465"/>
        <n v="476"/>
        <n v="477"/>
        <n v="502"/>
        <n v="503"/>
        <n v="508"/>
        <n v="342"/>
        <n v="510"/>
        <n v="345"/>
        <n v="537"/>
        <n v="742"/>
        <n v="429"/>
        <n v="440"/>
        <n v="347"/>
        <n v="456"/>
        <n v="550"/>
        <n v="565"/>
        <n v="590"/>
        <n v="606"/>
        <n v="596"/>
        <n v="336"/>
        <n v="698"/>
        <n v="344"/>
        <n v="642"/>
        <n v="629"/>
        <n v="617"/>
        <n v="600"/>
        <n v="720"/>
        <n v="633"/>
        <n v="660"/>
        <n v="509"/>
        <n v="630"/>
        <n v="684"/>
        <n v="683"/>
        <n v="694"/>
        <n v="692"/>
        <n v="682"/>
        <n v="699"/>
        <n v="639"/>
        <n v="719"/>
        <n v="717"/>
        <n v="643"/>
        <n v="760"/>
        <n v="744"/>
        <n v="752"/>
        <n v="754"/>
        <n v="598"/>
        <n v="613"/>
        <s v="765-766"/>
        <s v="710 R"/>
        <n v="787"/>
        <n v="796"/>
        <n v="799"/>
        <n v="526"/>
        <n v="823"/>
        <n v="838"/>
        <n v="818"/>
        <n v="801"/>
        <n v="860"/>
        <n v="861"/>
        <n v="869"/>
        <n v="871"/>
        <n v="854"/>
        <n v="903"/>
        <n v="919"/>
        <n v="921"/>
        <n v="934"/>
        <n v="837"/>
        <n v="839"/>
        <n v="812"/>
        <n v="843"/>
        <n v="882"/>
        <n v="899"/>
        <n v="881"/>
        <n v="916"/>
        <n v="1012"/>
        <n v="1013"/>
        <n v="1014"/>
        <n v="1015"/>
        <n v="915"/>
        <n v="942"/>
        <n v="1020"/>
        <n v="932"/>
        <n v="1021"/>
        <n v="936"/>
        <n v="1016"/>
        <n v="1048"/>
        <n v="1050"/>
        <n v="1026"/>
        <n v="1029"/>
        <n v="1065"/>
        <n v="1030"/>
        <n v="1064"/>
        <n v="1025"/>
        <n v="935"/>
        <n v="1003"/>
        <n v="1017"/>
        <n v="1049"/>
        <n v="1053"/>
        <n v="1028"/>
        <n v="1063"/>
        <n v="1027"/>
        <n v="1031"/>
        <n v="1062"/>
        <n v="1011"/>
        <n v="852"/>
        <n v="859"/>
        <n v="931"/>
        <n v="892"/>
        <n v="1051"/>
        <n v="912"/>
        <n v="1001"/>
        <n v="1"/>
        <n v="2"/>
        <n v="3"/>
        <n v="4"/>
        <n v="5"/>
        <n v="6"/>
        <m/>
        <n v="135" u="1"/>
        <n v="298" u="1"/>
        <n v="369" u="1"/>
        <n v="581" u="1"/>
        <n v="185" u="1"/>
        <n v="256" u="1"/>
        <n v="398" u="1"/>
        <n v="568" u="1"/>
        <n v="710" u="1"/>
        <n v="923" u="1"/>
        <n v="34" u="1"/>
        <n v="75" u="1"/>
        <n v="235" u="1"/>
        <n v="498" u="1"/>
        <n v="143" u="1"/>
        <n v="214" u="1"/>
        <n v="314" u="1"/>
        <n v="542" u="1"/>
        <n v="826" u="1"/>
        <n v="897" u="1"/>
        <n v="125" u="1"/>
        <n v="193" u="1"/>
        <n v="813" u="1"/>
        <n v="955" u="1"/>
        <n v="243" u="1"/>
        <n v="151" u="1"/>
        <n v="259" u="1"/>
        <n v="645" u="1"/>
        <n v="858" u="1"/>
        <n v="61" u="1"/>
        <n v="130" u="1"/>
        <n v="561" u="1"/>
        <n v="703" u="1"/>
        <n v="845" u="1"/>
        <n v="38" u="1"/>
        <n v="83" u="1"/>
        <n v="251" u="1"/>
        <n v="108" u="1"/>
        <n v="275" u="1"/>
        <n v="748" u="1"/>
        <n v="138" u="1"/>
        <n v="209" u="1"/>
        <n v="664" u="1"/>
        <n v="806" u="1"/>
        <n v="87" u="1"/>
        <n v="188" u="1"/>
        <n v="404" u="1"/>
        <n v="167" u="1"/>
        <n v="780" u="1"/>
        <n v="922" u="1"/>
        <n v="146" u="1"/>
        <n v="217" u="1"/>
        <n v="320" u="1"/>
        <n v="625" u="1"/>
        <n v="196" u="1"/>
        <n v="420" u="1"/>
        <n v="116" u="1"/>
        <n v="307" u="1"/>
        <n v="954" u="1"/>
        <n v="154" u="1"/>
        <n v="407" u="1"/>
        <n v="586" u="1"/>
        <n v="204" u="1"/>
        <n v="436" u="1"/>
        <n v="644" u="1"/>
        <n v="715" u="1"/>
        <n v="857" u="1"/>
        <n v="183" u="1"/>
        <n v="254" u="1"/>
        <n v="394" u="1"/>
        <n v="560" u="1"/>
        <n v="631" u="1"/>
        <n v="702" u="1"/>
        <n v="844" u="1"/>
        <n v="74" u="1"/>
        <n v="233" u="1"/>
        <n v="281" u="1"/>
        <n v="352" u="1"/>
        <n v="547" u="1"/>
        <n v="689" u="1"/>
        <n v="46" u="1"/>
        <n v="99" u="1"/>
        <n v="310" u="1"/>
        <n v="747" u="1"/>
        <n v="191" u="1"/>
        <n v="663" u="1"/>
        <n v="805" u="1"/>
        <n v="876" u="1"/>
        <n v="78" u="1"/>
        <n v="297" u="1"/>
        <n v="439" u="1"/>
        <n v="863" u="1"/>
        <n v="48" u="1"/>
        <n v="103" u="1"/>
        <n v="149" u="1"/>
        <n v="397" u="1"/>
        <n v="850" u="1"/>
        <n v="199" u="1"/>
        <n v="497" u="1"/>
        <n v="553" u="1"/>
        <n v="624" u="1"/>
        <n v="908" u="1"/>
        <n v="17" u="1"/>
        <n v="82" u="1"/>
        <n v="178" u="1"/>
        <n v="228" u="1"/>
        <n v="136" u="1"/>
        <n v="207" u="1"/>
        <n v="18" u="1"/>
        <n v="86" u="1"/>
        <n v="186" u="1"/>
        <n v="258" u="1"/>
        <n v="471" u="1"/>
        <n v="714" u="1"/>
        <n v="287" u="1"/>
        <n v="559" u="1"/>
        <n v="701" u="1"/>
        <n v="772" u="1"/>
        <n v="914" u="1"/>
        <n v="144" u="1"/>
        <n v="546" u="1"/>
        <n v="688" u="1"/>
        <n v="759" u="1"/>
        <n v="19" u="1"/>
        <n v="194" u="1"/>
        <n v="416" u="1"/>
        <n v="817" u="1"/>
        <n v="959" u="1"/>
        <n v="173" u="1"/>
        <n v="303" u="1"/>
        <n v="662" u="1"/>
        <n v="875" u="1"/>
        <n v="152" u="1"/>
        <n v="332" u="1"/>
        <n v="474" u="1"/>
        <n v="578" u="1"/>
        <n v="862" u="1"/>
        <n v="933" u="1"/>
        <n v="131" u="1"/>
        <n v="920" u="1"/>
        <n v="56" u="1"/>
        <n v="119" u="1"/>
        <n v="181" u="1"/>
        <n v="765" u="1"/>
        <n v="33" u="1"/>
        <n v="73" u="1"/>
        <n v="21" u="1"/>
        <n v="306" u="1"/>
        <n v="810" u="1"/>
        <n v="123" u="1"/>
        <n v="77" u="1"/>
        <n v="435" u="1"/>
        <n v="926" u="1"/>
        <n v="22" u="1"/>
        <n v="102" u="1"/>
        <n v="147" u="1"/>
        <n v="913" u="1"/>
        <n v="60" u="1"/>
        <n v="197" u="1"/>
        <n v="545" u="1"/>
        <n v="758" u="1"/>
        <n v="176" u="1"/>
        <n v="309" u="1"/>
        <n v="23" u="1"/>
        <n v="106" u="1"/>
        <n v="155" u="1"/>
        <n v="226" u="1"/>
        <n v="945" u="1"/>
        <n v="134" u="1"/>
        <n v="205" u="1"/>
        <n v="577" u="1"/>
        <n v="8" u="1"/>
        <n v="39" u="1"/>
        <n v="777" u="1"/>
        <n v="234" u="1"/>
        <n v="496" u="1"/>
        <n v="64" u="1"/>
        <n v="142" u="1"/>
        <n v="312" u="1"/>
        <n v="483" u="1"/>
        <n v="809" u="1"/>
        <n v="951" u="1"/>
        <n v="114" u="1"/>
        <n v="171" u="1"/>
        <n v="583" u="1"/>
        <n v="150" u="1"/>
        <n v="221" u="1"/>
        <n v="712" u="1"/>
        <n v="925" u="1"/>
        <n v="43" u="1"/>
        <n v="93" u="1"/>
        <n v="129" u="1"/>
        <n v="200" u="1"/>
        <n v="557" u="1"/>
        <n v="179" u="1"/>
        <n v="250" u="1"/>
        <n v="315" u="1"/>
        <n v="544" u="1"/>
        <n v="757" u="1"/>
        <n v="72" u="1"/>
        <n v="158" u="1"/>
        <n v="273" u="1"/>
        <n v="957" u="1"/>
        <n v="45" u="1"/>
        <n v="137" u="1"/>
        <n v="208" u="1"/>
        <n v="302" u="1"/>
        <n v="373" u="1"/>
        <n v="187" u="1"/>
        <n v="331" u="1"/>
        <n v="473" u="1"/>
        <n v="647" u="1"/>
        <n v="76" u="1"/>
        <n v="237" u="1"/>
        <n v="918" u="1"/>
        <n v="10" u="1"/>
        <n v="47" u="1"/>
        <n v="145" u="1"/>
        <n v="216" u="1"/>
        <n v="621" u="1"/>
        <n v="1070" u="1"/>
        <n v="195" u="1"/>
        <n v="608" u="1"/>
        <n v="679" u="1"/>
        <n v="750" u="1"/>
        <n v="80" u="1"/>
        <n v="666" u="1"/>
        <n v="808" u="1"/>
        <n v="879" u="1"/>
        <n v="950" u="1"/>
        <n v="49" u="1"/>
        <n v="105" u="1"/>
        <n v="153" u="1"/>
        <n v="263" u="1"/>
        <n v="937" u="1"/>
        <n v="29" u="1"/>
        <n v="203" u="1"/>
        <n v="569" u="1"/>
        <n v="782" u="1"/>
        <n v="182" u="1"/>
        <n v="253" u="1"/>
        <n v="51" u="1"/>
        <n v="232" u="1"/>
        <n v="279" u="1"/>
        <n v="543" u="1"/>
        <n v="685" u="1"/>
        <n v="756" u="1"/>
        <n v="30" u="1"/>
        <n v="530" u="1"/>
        <n v="190" u="1"/>
        <n v="479" u="1"/>
        <n v="366" u="1"/>
        <n v="437" u="1"/>
        <n v="930" u="1"/>
        <n v="31" u="1"/>
        <n v="67" u="1"/>
        <n v="148" u="1"/>
        <n v="395" u="1"/>
        <n v="846" u="1"/>
        <n v="917" u="1"/>
        <n v="92" u="1"/>
        <n v="198" u="1"/>
        <n v="353" u="1"/>
        <n v="549" u="1"/>
        <n v="620" u="1"/>
        <n v="762" u="1"/>
        <n v="12" u="1"/>
        <n v="311" u="1"/>
        <n v="891" u="1"/>
        <n v="156" u="1"/>
        <n v="482" u="1"/>
        <n v="665" u="1"/>
        <n v="807" u="1"/>
        <n v="878" u="1"/>
        <n v="949" u="1"/>
      </sharedItems>
    </cacheField>
    <cacheField name="SERV/BIEN/OBRA" numFmtId="0">
      <sharedItems containsBlank="1"/>
    </cacheField>
    <cacheField name="CONCEPTO" numFmtId="0">
      <sharedItems containsBlank="1" count="1843">
        <s v="CLQ-24-CD-245/2024 ADQUISICION DE BROCA MECANICA Y RODAMIENTO PARA CARRO MINERO V40"/>
        <s v="CLQ-24-CD-109/2024 ADQUISICIÓN DE MATERIAL ELÉCTRICO PARA LÍNEAS Y SUBESTACIÓN ELÉCTRICA"/>
        <s v="CLQ-24-CD-110/2024 ADQUISICION DE REPUESTOS PARA CARGADORES FRONTALES"/>
        <s v="CLQ-24-CD-153/2024 ADQUISICIÓN DE ADHESIVOS, PINTURAS Y LIMPIACONTACTOS PARA TALLERES DE MANTENIMIENTO"/>
        <s v="CLQ-24-CD-398/2024 ADQUISICION DE ESCALERAS DE MADERA, TABLAS DE MADERA Y 2 TIPOS DE TARUGO DE MADERA"/>
        <s v="CLQ-24-CD-111/2024 ADQUISICION DE BROCAS TE-CX 1x10 2206735 PARA ROTOMARTILLO HILTI TE 6-A36"/>
        <s v="CLQ-24-CD-157/2024 ADQUISICIÓN DE AUTOCONTRAIBLE, CONECTORES Y ACCESORIOS PARA TALLER ELECTRICO"/>
        <s v="CLQ-24-CD-188/2024 SERVICIO DE TRASLADO CARGA MINERALIZADA INTERNO"/>
        <s v="CLQ-24-CD-189/2024 SERVICIO DE ALQUILER DE EQUIPO PESADO"/>
        <s v="CLQ-24-CD-233-A/2024 SERVICIOS DE MANTENIMIENTO MECANIZADO DE CATALINA Y PIÑON DE MECANISMO TH DE ZINC"/>
        <s v="CLQ-24-CM-14/2024 ADQUISICIÓN DE INSUMOS DE LIMPIEZA DE TANQUE Y PISINAS"/>
        <s v="CLQ-24-CD-352/2024 SERVICIO DE CONSULTORIA PARA ESTUDIOS TECNICOS DE BATIMETRIA DE DIQUE DE COLAS"/>
        <s v="CLQ-24-CD-337/2024 ADQUISICION DE GRAPAS (ECLISES) PARA MALLA DE VIBRADORAS"/>
        <s v="CLQ-24-CD-351/2024 SERVICIO DE ALQUILER DE CISTERNA DE RIEGO - MODALIDAD DE CONTRATACION DIRECTA"/>
        <s v="CLQ-24-CM-13/2024 ADQUISICIÓN DE PAPEL PH MODALIDAD CONTRATACIÓN MENOR"/>
        <s v="CLQ-24-CD-360/2024 ADQUISICION DE AMOLADORAS Y TALADROS"/>
        <s v="CLQ-24-CD-353/2024 SERVICIO DE CONSULTORIA PARA IDENTIFICACIÓN DE TRATAMIENTOS DE PRE POTABILIZACIÓN DE AGUA DE CONSUMO"/>
        <s v="CLQ-24-CD-338/2024 ADQUISICIÓN DE ACCESORIOS PARA TUBERIAS"/>
        <s v="CLQ-24-CD-171/2024 ADQUISICION DE REPUESTOS PARA WINCHE MITSUBISHI DEL CUADRO SAN JOSE"/>
        <s v="CLQ-24-CD-175/2024 SERVICIO DE MANTENIMIENTO DEL WINCHE DE LA RAMPA SAN JUANILLO"/>
        <s v="CLQ-24-CD-237/2024 ADQUISICIÓN DE TUBERIAS Y ACCESORIOS FG."/>
        <s v="CLQ-24-CD-373/2024 ADQUISICIÓN DE ARTEFACTOS SANITARIOS"/>
        <s v="CLQ-24-CM-12/2024 ADQUISICIÓN DE KIT ANTIDERRAME DE ACEITES Y LUBRICANTES"/>
        <s v="CLQ-24-ANPE-37/2024 ADQUISICIÓN DE ANTICONGELANTE"/>
        <s v="CLQ-24-CD-128/2024 MANTENIMIENTO DE INMUEBLE (Almacén, Garaje Incalacaya, Pía Pía y Centro de Salud)"/>
        <s v="CLQ-24-CD-343/2024 ADQUISICIÓN DE REPUESTOS PARA CLASIFICADOR HELICOIDAL DE Sn"/>
        <s v="CLQ-24-CD-192/2024 ADQUISICIÓN DE PINTURAS DE DIFERENTES COLORES"/>
        <s v="CLQ-24-CM-14A/2024 SERVICIO DE ALQUILER DE MAQUINARIA PESADA PARA LA EJECUCION DE OBRA: APERTURA DE CAMINO VECINAL EN LA COMUNIDAD DE HAMPATURI"/>
        <s v="CLQ-24-CD-233/2024 ADQUISICIÓN DE ACCESORIOS HDPE DE DIFERENTES MEDIDAS"/>
        <s v="CLQ-24-CD-268/2024 ADQUISICIÓN DE TERMOTANQUE ELECTRICO INDUSTRIAL"/>
        <s v="CLQ-24-CD-345/2024 ADQUISICIÓN DE REPUESTOS PARA CAMIONETAS"/>
        <s v="CLQ-24-CD-346/2024 ADQUISICION DE DIFERENTES FILTROS PARA EQUIPO PESADO"/>
        <s v="CLQ-24-CD-348/2024 ADQUISICION DE TABLERO DE ARRANQUE PARA CENTRO DE CONTROL DE MOTORES"/>
        <s v="CLQ-24-CD-350/2024 SERVICIO DE MANTENIMIENTO DE EQUIPOS PLANTA"/>
        <s v="CLQ-24-CD-412/2024 ADQUISICIÓN DE MÁQUINAS DE COSTURA PORTÁTILES PARA TELA DE FILTRADO"/>
        <s v="CLQ-24-CD-392/2024 ADQUISICIÓN DE PERNOS DE DIFERENTES MEDIDAS"/>
        <s v="CLQ-24-CD-246/2024 ADQUISICIÓN DE MOTOSIERRAS NEUMATICAS Y A GASOLINA"/>
        <s v="CLQ-24-CD-255/2024 ADQUISICIÓN DE CARPINTERIA DE MADERA"/>
        <s v="CLQ-24-CD-264/2024 ADQUISICIÓN DE GRIFERIA"/>
        <s v="CLQ-24-CD-130/2024 REFACCION OFICINA ADQUISICIONES (SOLO MANO DE OBRA)"/>
        <s v="CLQ-24-CD-271/2024 CONSTRUCCIÓN BAÑOS LIBRU LIBRUNI SOLO MANO DE OBRA"/>
        <s v="CLQ-24-CD-180/2024 ADQUISICIÓN DE REPUESTOS PARA EL SISTEMA ELECTRICO DE WINCHES MINA"/>
        <s v="CLQ-24-CD-290/2024 ADQUISICIÓN DE CONTACTORES TRIFASICOS EN VACIO DE MEDIA TENSIÓN, CONTACTORES DE RESISTENCIA Y CONTROL DE GIRO PARA WINCHES MINA DE LA EMPRESA MINERA COLQUIRI"/>
        <s v="CLQ-24-CD-148/2024 ADQUISICIÓN DE REPUESTOS PARA EQUIPO ESPECTROFOTOMETRO DE ABSORCIÓN ATOMICA"/>
        <s v="CLQ-24-CD-390/2024 ADQUISICIÓN DE FIERRO CORRUGADO DE CONSTRUCCIÓN"/>
        <s v="CLQ-24-CD-564/2024 ADQUISICIÓN DE CARPINTERIA METALICA (CASILLEROS - LOCKERS METALICOS INDUSTRIALES, BANCOS, MAMPARAS)"/>
        <s v="CLQ-24-CD-433-A/2024 ADQUISICIÓN DE ALINEADORES DE POLEAS"/>
        <s v="CLQ-24-CD-454/2024 SERVICIO DE MANTENIMIENTO DE COMPRESORAS"/>
        <s v="CLQ-24-CD-455/2024 SERVICIO DE MANTENIMIENTO Y REPARACION DE MUESTREADORES"/>
        <s v="CLQ-24-CD-472/2024 ADQUISICIÓN DE FUENTE DE ALIMENTACIÓN, MÓDULOS DE COMUNICACIÓN Y ACCESORIOS PARA PLC"/>
        <s v="CLQ-24-CD-484/2024 SERVICIO DE MANTENIMIENTO EXCAVADORA MARCA VOLVO MODELO: EC210BLC"/>
        <s v="CLQ-24-CD-490/2024 SERVICIOS DE REPARACIÓN Y MANTENIMIENTO DE CAMIÓN GRUA "/>
        <s v="CLQ-24-CD-583/2024 ADQUISICIÓN DE ELECTRODO 7018 - 4MM"/>
        <s v="CLQ-24-CD-417/2024 ADQUISICIÓN DE PRODUCTOS METALICOS DISCO PARA PULVERIZADOR, MUELAS PARA CHANCADORA Y OTROS"/>
        <s v="CLQ-24-CD-410/2024 CONSTRUCCIÓN ESTRUCTURAS MINERAS ( TAZA DE BOMBEO N-600, TALLER DE MANTENIMIENTO N-405 - INTERIOR MINA (Solo Mano de Obra)"/>
        <s v="CLQ-24-CD-415/2024 ADQUISICIÓN DE MATERIAL ELECTRICO"/>
        <s v="CLQ-24-CD-301/2024 ADQUISICIÓN DE REPUESTOS PARA EQUIPO DE BAJO PERFIL"/>
        <s v="CLQ-24-CD-303/2024 ADQUISICION ACCESORIOS PARA EQUIPOS DE SOLDADURA"/>
        <s v="CLQ-24-CD-2A/2024 ADQUISICIÓN DE 1200 BOLSAS DE CEMENTO PORTLAND IP-40 PARA LA GESTION 2024 (REQUERIMIENTO DE ACUERDO A SOLICITUD POR LOTES DE CEMENTO)"/>
        <s v="CLQ-24-CD-2A/2024 ADQUISICIÓN DE 4700 BOLSAS DE CEMENTO PORTLAND IP-40 PARA LA GESTION 2024 (REQUERIMIENTO DE ACUERDO A SOLICITUD POR LOTES DE CEMENTO)"/>
        <s v="CLQ-24-CD-304/2024 ADQUISICIÓN DE CABLE DE ACERO DE 7/8&quot; PARA WINCHE DE LA RAMPA SAN JUANILLO DE LA EMPRESA MINERA COLQUIRI"/>
        <s v="CLQ-24-CD-146/2024 ADQUISICIÓN DE CUBETAS PARA ANALISIS DE MUESTRAS ANALIZADOR FRX"/>
        <s v="CLQ-24-CD-499/2024 ADQUISICIÓN DE HERRAMIENTAS ELECTRICAS"/>
        <s v="CLQ-24-CD-316/2024 ADQUISICIÓN DE GOMA EN PLANCHA PARA SKIP DEL WINCHE CUADRO VICTORIA"/>
        <s v="CLQ-24-CD-316-A/2024 ADQUISICIÓN DE EXTRACTORES DE DIFERENTES CAPACIDADES PARA TALLER ELECTRICO Y WINCHES"/>
        <s v="CLQ-24-CD-365/2024 CAPACITACIÓN EN REBOBINADO Y CALCULO DE INDUCIDOS PARA TALLER ELECTRICO"/>
        <s v="CLQ-24-CD-257/2024 ADQUISICIÓN DE BLOQUES PREFABRICADOS DE HORMIGON (CON RESISTENCIA A LA COMPRESIÓN MAYOR A 110 KG/CM2)"/>
        <s v="CLQ-24-CD-387/2024 ADQUISICIÓN DE PLANCHAS DE ACERO ANTIDESGASTE PARA MAESTRANZA MINA"/>
        <s v="CLQ-24-CD-584/2024 SERVICIO DE ALQUILER DE EQUIPO PESADO PARA APERTURA DE CAMINO MIRAFLORES"/>
        <s v="CLQ-24-CD-107/2024 CONSTRUCCIÓN MEJORAS OBRAS DE CAPTACIÓN Y ALMACENAMIENTO DE AGUA - MAMUTA"/>
        <s v="CLQ-24-CD-409/2024 INSTALACIÓN DE ESTACIÓN DE BOMBEO-OCAVI (SOLO MANO DE OBRA)"/>
        <s v="CLQ-24-CD-254/2024 ADQUISICION DE MADERA DE CONSTRUCCION (VIGAS DE MADERA, TABLONES)"/>
        <s v="CLQ-24-CD-261/2024 ADQUISICION DE GEOMEMBRANA HDPE (2,0mm)"/>
        <s v="CLQ-24-CD-592/2024 ADQUISICION DE CARPINTERIA METALICA - LIBRU LIBRUNI, ANITA (BAÑOS)"/>
        <s v="CLQ-24-CD-428/2024 ADQUISICION DE ELECTRODOS PARA SOLDADURA SMAW "/>
        <s v="CLQ-24-CD-429/2024 ADQUISICIÓN DE MOTOR DE ARRANQUE, ALTERNADOR Y GRUPO ECM PARA PALA FRONTAL CAT 950H DE GARAJES DE LA EMPRESA MINERA COLQUIRI"/>
        <s v="CLQ-24-CD-433/2024 ADQUISICIÓN DE PRECINTOS Y ACCESORIOS ELECTRICOS PARA TALLER ELECTRICO"/>
        <s v="CLQ-24-CD-440/2024 ADQUISICIÓN DE PINTURA AL OLEO"/>
        <s v="CLQ-24-CD-445/2024 ADQUISICIÓN DE REPUESTOS PARA CARGADOR FRONTAL CAT 950H DE GARAJES DE LA EMPRESA MINERA COLQUIRI"/>
        <s v="CLQ-24-CD-452/2024 ADQUISICIÓN DE ANALIZADOR DE VIBRACIONES PARA LA SECCIÓN DE MANTENIMIENTO"/>
        <s v="CLQ-24-CD-513/2024 ADQUISICIÓN DE EQUIPOS DE SOLDADURA Y DE APOYO A MAESTRANZA"/>
        <s v="CLQ-24-CD-573/2024 SERVICIO DE MANTENIMIENTO Y CALIBRACIÓN DE BALANZA"/>
        <s v="CLQ-24-CD-507/2024 ADQUISICIÓN DE ESCALERAS DE ALUMINIO TIPO TIJERA"/>
        <s v="CLQ-24-CD-403/2024 ADQUISICIÓN DE CATEADORES STWING-USA, LAPIZ IMAN RAYADOR, BRUJULA TIPO BRUNTON, BRUJULA COLGANTE PARA MINA, REGLILLAS DE MAPEO, MAPEADORES, LUPA PARA GEOLOGO, MINI TRIPODE DE ALUMINIO Y TRIPODE DE ALUMINIO"/>
        <s v="CLQ-24-CD-525/2024 ADQUISICIÓN DE ALAMBRES DE COBRE ESMALTADO Y AISLANTES PARA TALLER ELECTRICO"/>
        <s v="CLQ-24-CD-526/2024 ADQUISICIÓN DE LUMINARIAS LED TIPO FAROL DE 48W PARA SCOOPTRAM, VOLQUETE Y LOCOMOTORAS DE LA EMPRESA MINERA COLQUIRI"/>
        <s v="CLQ-24-CD-405/2024 ADQUISICIÓN DE PINTURA LATEX 18 Lts BLANCO, PINTURA EN AEROSOL COLOR BLANCO, ROJO, AMARILLO Y NEGRO"/>
        <s v="CLQ-24-CD-262/2024 ADQUISICIÓN DE AUTO RESCATADOR"/>
        <s v="CLQ-24-CM-15/2024 ADQUISICIÓN DE PAPELERIA CUADERNOS Y OTROS"/>
        <s v="CLQ-24-CD-131/2024 CONSTRUCCIÓN TANQUE DE ALMACENAMIENTO DE AGUA NIV-535-LINEA 70 (SOLO MANO DE OBRA)"/>
        <s v="CLQ-24-CD-84/2024 ADQUISICIÓN DE DETECTOR DE GAS CON CONTROL REMOTO PARA MEDIR HCN GAS (K-G60)"/>
        <s v="CLQ-24-CD-266/2024 ADQUISICIÓN DE PRODUCTOS METALICOS"/>
        <s v="CLQ-24-CD-443/2024 ADQUISICIÓN DE VALVULAS DE ACERO INOXIDABLE Y ACCESORIOS"/>
        <s v="CLQ-24-CD-430/2024 ADQUISICION DE PORTA ESCOBILLAS DE LOCOMOTORA ELECTRICAS A TROLLEY DE LA EMPRESA MINERA COLQUIRI (MODALIDAD DE CONTRATACION DIRECTA)"/>
        <s v="CLQ-24-CD-514/2024 ADQUISICION DE MATERIALES AISLANTES PARA BOBINADO DE INDUCIDO DE LOCOMOTORA MINA DE LA EMPRESA MINERA COLQUIRI (MODALIDAD DE CONTRATACION DIRECTA)"/>
        <s v="CLQ-24-CD-357/2024 ADQUISICION DE MATERIAL DE IMPRESIÓN EN PLOTTER"/>
        <s v="CLQ-24-CD-546/2024 ADQUISICION DE HIDROXIDO DE CALCIO"/>
        <s v="CLQ-24-CD-356/2024 ADQUISICION DE CONTENEDORES DE RESIDUOS SOLIDOS"/>
        <s v="CLQ-24-CD-314/2024 ADQUISICION DE MATERIAL ABRASIVO PARA TALLERES MECANICOS"/>
        <s v="CLQ-24-CD-170/2024 ADQUISICION DE PLACAS RANURADAS (CAMA) PARA TAMBOR WINCHE MITSUBISHI DEL CUADRO SAN JOSE DE LA EMPRESA MINERA COLQUIRI (MODALIDAD DE CONTRATACION DIRECTA)"/>
        <s v="CLQ-24-CD-450/2024 ADQUISICION DE TRANSFORMADOR TRIFASICO DE 500 KVA PARA INTERIOR MINA"/>
        <s v="CLQ-24-CD-471/2024 ADQUISICION DE PORTA RODAMIENTOS"/>
        <s v="CLQ-24-CD-278/2024 ADQUISICION DE MATERIAL DE GOMA PARA MAESTRANZA"/>
        <s v="CLQ-24-CD-441/2024 ADQUISICION DE TABLEROS ELECTRICOS DE ARRANQUE PARA TALLER ELECTRICO DE LA EMPRESA MINERA COLQUIRI ( MODALIDAD DE CONTRATACION DIRECTA)"/>
        <s v="CLQ-24-CD-419/2024 SERVICIO DE MANTENIMIENTO COMPRESOR ATLAS COPCO GA500"/>
        <s v="CLQ-24-CD-260/2024 CONSTRUCCIÓN BAÑOS GEOLOGIA (SOLO MANO DE OBRA)"/>
        <s v="CLQ-24-CD-431/2024 ADQUISICIÓN DE MALLA OLIMPICA GALVANIZADA"/>
        <s v="CLQ-24-CM-16/2024 ADQUISICIÓN DE LIBROS Y NORMAS"/>
        <s v="CLQ-24-CD-418/2024 SERVICIO DE CALIBRACIÓN DE EQUIPOS E INSTRUMENTOS"/>
        <s v="CLQ-24-CD-531/2024 CONSTRUCCIÓN BAÑO ANITA (SOLO MANO DE OBRA)"/>
        <s v="CLQ-24-CD-457/2024 ADQUISICIÓN DE TV MONITORES PARA CIRCUITO CERRADO DE VIDEO EN LOS WINCHES DE INTERIOR MINA"/>
        <s v="CLQ-24-CD-586/2024 ADQUISICIÓN DE SOLDADORA DE GEOMENBRANA"/>
        <s v="CLQ-24-CD-251/2024 ADQUISICIÓN DE BARRENOS INTEGRALES"/>
        <s v="CLQ-24-CD-492/2024 ADQUISICIÓN DE BARRA EXTENSIBLE R-32 Y BROCA DE 51 mm"/>
        <s v="CLQ-24-CD-487/2024 ADQUISICIÓN DE TUBO PVC Y SUPERTUBO PEAD DE 25 MM"/>
        <s v="CLQ-24-CD-383/2024 ADQUISICIÓN DE WINCHE MINERO DE 2 TON"/>
        <s v="CLQ-24-CD-376/2024 ADQUISICIÓN DE MADERA ALMENDRILLO Y EUCALIPTO"/>
        <s v="CLQ-24-CD-395/2024 ADQUISICIÓN DE PIEDRAS DE TUNGSTENO"/>
        <s v="CLQ-24-CD-321/2024 ADQUISICIÓN DE TANQUES DE AGUA SUPER-REFORZADO TRICAPA"/>
        <s v="CLQ-24-CD-436-2024 ADQUISICIÓN DE HERRAMIENTAS MENORES"/>
        <s v="CLQ-24-CD-566/2024 SERVICIO DE FABRICACION DE CARPINTERIA METALICA - MINA"/>
        <s v="CLQ-24-CD-582/2024 MANTENIMIENTO Y REPARACIÓN LABORATORIO QUIMICO (SAN JUANILLO)"/>
        <s v="CLQ-24-CD-427/2024 ADQUISICIÓN DE PERNOS Y ARANDELAS"/>
        <s v="CLQ-24-CD-424/2024 SERVICIO DE REPARACIÓN TORNO HORIZONTAL"/>
        <s v="CLQ-24-CD-315/2024 ADQUISICIÓN  DE EQUIPOS DE POSICIONAMIENTO Y MEDICIÓN PARA WINCHE"/>
        <s v="CLQ-24-CD-292/2024 ADQUISICIÓN DE CORREAS DE DIFERENTES MEDIDAS PARA EQUIPOS DE BAJO PERFIL"/>
        <s v="CLQ-24-CD-477/2024 ADQUISICIÓN DE BOTIQUIN"/>
        <s v="CLQ-24-CD-600/2024 SERVICIO DE CALIBRACIÓN DE EQUIPOS"/>
        <s v="CLQ-24-CD-476/2024 ADQUISICIÓN DE ACCESORIO DE SEGURIDAD PARA MOVILIDADES"/>
        <s v="CLQ-24-CD-435/2024 ADQUISICIÓN DE MATERIAL PRIMEROS AUXILIOS"/>
        <s v="CLQ-24-CD-341/2024 ADQUISICIÓN DE CHALECO DE ALTA VISIBILIDAD"/>
        <s v="CLQ-24-CD-502/2024 ADQUISICIÓN DE HERRAMIENTAS MENORES"/>
        <s v="CLQ-24-CD-176/2024 ADQUISICIÓN DE REPUESTOS PARA VEHICULO LIVIANO DE GARAJES"/>
        <s v="CLQ-24-CD-380/2024 ADQUISICION DE BATERIA PARA EQUIPO SOKIA ESTACION TOTAL"/>
        <s v="CLQ-24-CD-378/2024 ADQUISICION DE FUENTES DE ALIMENTACION AC/DC PARA EL TALLER ELECTRICO DE LA EMPRESA MINERA COLQUIRI (MODALIDAD DE CONTRATACION DIRECTA)"/>
        <s v="CLQ-24-CD-332/2024 ADQUISICION DE REFRIGERANTE ANTICONGELANTE PARA EQUIPOS TRUCKLES"/>
        <s v="CLQ-24-CD-524/2024 ADQUISICION DE LUMINARIAS LED PARA EL TALLER ELECTRICO DE LA EMPRESA MINERA COLQUIRI (MODALIDAD DE CONTRATACION DIRECTA)"/>
        <s v="CLQ-24-CD-440-A/2024 ADQUISICION DE ROPA DE SEGURIDAD INDUSTRIAL (CHALECO SALVAVIDAS)"/>
        <s v="CLQ-24-CD-217/2024 ADQUISICION DE MATERIAL DE SEGURIDAD PARA TRABAJO EN ALTURA "/>
        <s v="CLQ-24-CD-310/2024 ADQUISICION DE EXTINTORES"/>
        <s v="CLQ-24-CD-355/2024 ADQUISICION DE MADERA PARA CARPINTERIA"/>
        <s v="CLQ-24-CD-397/2024 ADQUISICION DE MATERIAL ELECTRICO PARA EMC"/>
        <s v="CLQ-24-CD-375/2024 MANTENIMIENTO Y REPARACIÓN DE AREAS SANITARIAS (SOLO MANO DE OBRA)"/>
        <s v="CLQ-24-CD-475/2024 ADQUISICIÓN DE LADRILLO DE 6H ESTANDAR PARA TRABAJOS DE EJECUCIÓN DIRECTA"/>
        <s v="CLQ-24-CD-474/2024 ADQUISICIÓN DE ESTUCO (HECHO A LEÑA)"/>
        <s v="CLQ-24-CD-400/2024 ADQUISICIÓN DE QUINCALLERIA"/>
        <s v="CLQ-24-ANPE-3/2024 ADQUISICIÓN DE MATERIAL DE ESCRITORIO"/>
        <s v="CLQ-24-CD-177/2024 ADQUISICIÓN DE REPUESTOS PARA VOLQUETE FAW"/>
        <s v="CLQ-24-CD-588/2024 ADQUISICION DE CADENAS TIPO ORUGA Y ACCESORIOS"/>
        <s v="CLQ-24-ANPE-46/2024 ADQUISICIÓN DE PRENDAS DE VESTIR (GORRAS, GUARDAPOLVOS) PARA EL PERSONAL DE LA EMPRESA MINERA COLQUIRI"/>
        <s v="CLQ-25-CD-8/2025 ADQUISICIÓN DE REACTIVOS QUIMICOS GESTIÓN 2025"/>
        <s v="CLQ-25-CD-9/2025 ADQUISICIÓN DE PRODUCTOS METALICOS Y OTROS RECURRENTE"/>
        <s v="CLQ-25-CD-10/2025 ADQUISICIÓN DE MATERIAL DE VIDRIO Y OTROS"/>
        <s v="CLQ-25-CD-12/2025 ADQUISICIÓN DE &quot;GASES INDUSTRIALES Y DE LABORATORIO&quot; (OXIGENO, NITROGENO, ACETILENO, OXIDO NITROSO, ARGON)"/>
        <s v="CLQ-25-CD-13/2025 SERVICIO DE TRANSPORTE DE COMBUSTIBLE GESTIÓN 2025"/>
        <s v="CLQ-25-CD-15/2025 ADQUISICIÓN DE MANGUERAS HIDRAULICAS DE ALTA PRESIÓN"/>
        <m/>
        <s v="CLQ-246 ADQUISICION DE REPUESTOS PERFORADORAS STOPE MATE" u="1"/>
        <s v="CLQ-1000 ADQUISICION DE RODAMIENTOS DE BOLAS Y RODAMIENTOS DE RODILLOS EN DIFERENTES MEDIDAS" u="1"/>
        <s v="EMC-347 ADQUISICION DE BARRAS EXTENSIBLES" u="1"/>
        <s v="CLQ-24-ANPE-1/2024 SERVICIO DE ALIMENTACION RANCHO 1 PARA LA GESTION 2024" u="1"/>
        <s v="CLQ-1431 ADQUISICION DE CADENA PARA HORNO ROTARIO DE ESTAÑO (9 METROS)" u="1"/>
        <s v="CLQ-1813 ADQUISICION DE BURETA DIGITAL" u="1"/>
        <s v="EMC-481 ADQUISICION DE TORNO PARALELO HORIZONTAL SN 5081500 " u="1"/>
        <s v="EMC-343 ADQUISICION DE GRIFERIA PARA TRABAJOS DE EJECUCION DIRECTA" u="1"/>
        <s v="EMC-463 ADQUISICION DE HERRAMIENTAS MANUALES PARA TALLERES DE MANTENIMIENTO" u="1"/>
        <s v="EMC-601 ADQUISICION DE MATERIAL TELEFONICO PARA LA SECCION DE MANTENIMIENTO" u="1"/>
        <s v="CLQ-829 ADQUISICION DE EJE DE TRACCION PARA VOLQUETE DT-12 DUX" u="1"/>
        <s v="BOMBA ESTACIONARIA CENTRIFUGA HORIZONTAL 100 M.C.A." u="1"/>
        <s v="BOMBA ESTACIONARIA CENTRIFUGA HORIZONTAL 200 M.C.A." u="1"/>
        <s v="BOMBA ESTACIONARIA CENTRIFUGA HORIZONTAL 300 M.C.A." u="1"/>
        <s v="CLQ-23-CD-189.1/2023 ADQUISICION DE  REPUESTOS PARA VAGONETA TOYOTA LAND CRUISER DE LA EMPRESA MINERA COLQUIRI (MODALIDAD DE CONTRATACION DIRECTA) segunda convocatoria" u="1"/>
        <s v="CLQ-17- 4 ADQUISICION DE BARRAS CONICAS Y EXTENSIBLES R32" u="1"/>
        <s v="EMC-531 ADQUISICION DE MATERIAL ELECTRICO PARA MAQUINAS DE SOLDAR" u="1"/>
        <s v="CLQ-1425 ADQUISICION DE EQUIPO DE OXICORTE" u="1"/>
        <s v="CLQ-808 ADQUISICION DE COMPRA BUJE DE GOMA COPLON MOLINO COMESA Y GOMA EN PLANCHA SIN HILO DE 1/8&quot;, 1/4&quot; Y 1/2&quot;" u="1"/>
        <s v="BOLAS DE ACERO" u="1"/>
        <s v="EMC-637 ADQUISICION DE EQUIPOS PARA INSTALACION DE WINCHE ZITRON" u="1"/>
        <s v="CLQ-474 ADQUISICION DE TECLES PARA TRABAJOS DE EJECUCION DIRECTA" u="1"/>
        <s v="CLQ-23-ANPE-03/2023 ADQUISICIÓN DE POLICARBONATO ONDULADO (COLOR TRANSPARENTE) segunda convocatoria" u="1"/>
        <s v="EMC-36 COMPRA DE CEMENTO PORTLAND IP30" u="1"/>
        <s v="CLQ-1809 ADQUISICION DE SOFTWARE PHASE 2" u="1"/>
        <s v="EMC-MELT4 ADQUISICION DE RUEDAS PARA LOCOMOTORAS" u="1"/>
        <s v="CLQ-24-CD-60/2024 ADQUISICIÓN DE REVESTIMIENTOS METALICOS " u="1"/>
        <s v="EMC-256 ADQUISCION ENGRANAJE DE DIENTES RECTOS CABEZAL VIBRADORA DUPLEX" u="1"/>
        <s v="CLQ-411 ADQUISICION DE EQUIPOS  ELECTRICOS:SECCIONADOR UNIPOLAR" u="1"/>
        <s v="EMC-385 ADQUISICION DE HERRAMIENTAS DE MINA " u="1"/>
        <s v="CLQ-245 ADQUISICION DE BOTAS , BOTINES DE SEGURIDAD" u="1"/>
        <s v="CLQ-2003 ADQUISICION DE REPUESTOS LOCOMOTORA Y WINCHE" u="1"/>
        <s v="EMC-360 ADQUISICION DE MULTIMETRO DIGITAL TIPO LAPICERO" u="1"/>
        <s v="EMC-PCPL47 ADQUISICION DE SOLERAS PARA SPOOD FEADERS MOLINO SAG" u="1"/>
        <s v="CLQ-23-CD-121/2023 ADQUISICION DE OVEROL TERMICOS." u="1"/>
        <s v="EMC-606 ADQUISICION DE ZARANDAS DE POLIURETANO PARA VIBRADORAS DE LOS MOLLINOS RUSOCOMESA" u="1"/>
        <s v="EMC-479 ADQUISICION DE SPIGOT Y SEMICODO DE GOMA PARA ALIMENTACION Y DESCARGA DE ESPIRALES" u="1"/>
        <s v="CLQ-457 ADQUISICION DE CUERDA DE NYLON" u="1"/>
        <s v="EMC-MTRS4 NEUMATICOS PARA EQUIPO PESADO" u="1"/>
        <s v="CLQ-1666 ADQUISICION DE PRODUCTOS NO METALICOS: ACCESORIOS HDPE" u="1"/>
        <s v="EMC-147 COMPRA DE MATERIAL EXPLOSIVO RIONELES MS 15 MT" u="1"/>
        <s v="EMC-318 ADQUISICION CADENA DE TRANSMISION METALICA PARA CONTROL DE NIVEL WINCHE SAN JOSE" u="1"/>
        <s v="COMPRA DE HILOS EN CANUTO" u="1"/>
        <s v="CLQ-234 ADQUISICION DE ESCALERAS DE ALUMINIO" u="1"/>
        <s v="CLQ-23-CD-146/2023 ADQUISICIÓN DE PRODUCTOS METALICOS " u="1"/>
        <s v="EMC-445 ADQUISICION DE TUBERIA FG PARA TRABAJOS DE EJECUCION DIRECTA" u="1"/>
        <s v="EMC-243 ADQUISICION DE BARRAS DE ACERO 3&quot;X3 MTRS" u="1"/>
        <s v="EMC-402 ADQUISICION DE ACOPLAMIENTO PARA BOMBAS SUPERFICIE Y MINA" u="1"/>
        <s v="EMC-563 ADQUISICION DE ACOPLAMIENTO PARA BOMBAS SUPERFICIE Y MINA" u="1"/>
        <s v="CLQ-1421 ADQUISICION DE IMPLEMENTOS DE SEGURIDAD: FILTROS DE SEGURIDAD" u="1"/>
        <s v="CLQ-249 ADQUISICION DE MOTOSIERRAS" u="1"/>
        <s v="CLQ-804 ADQUISICION DE MOTOSIERRAS" u="1"/>
        <s v="CLQ-1021 ADQUISICION DE HERRAMIENTAS PARA OBRAS CIVILES" u="1"/>
        <s v="CLQ-1024 ADQUISICION DE PIEDRA BRUTA PARA OBRAS CIVILES" u="1"/>
        <s v="CLQ-640 ADQUISICION DE MATERIAL ELECTRICO OBRAS CIVILES" u="1"/>
        <s v="CLQ-23-CD-87/2023 ADQUISICIÓN DE ACCESORIOS Y TUBERÍAS DE PVC" u="1"/>
        <s v="EMC-474 ADQUISICION DE BARRAS DE ACERO DE 3PULGX3 MTRS" u="1"/>
        <s v="CLQ-1228 ADQUISICION DE REPUESTOS PARA SCOOP MODELO ST2G" u="1"/>
        <s v="EMC-561 ADQUISICION DE AROS PARA SCOOPS HST1A" u="1"/>
        <s v="EMC-566 ADQUISICION DE REPUESTOS SCOOPS HST1A" u="1"/>
        <s v="ADQUISICION DE BOTELLONES DE SOLDADURA PARA TRABAJOS DE OBRAS CIVILES" u="1"/>
        <s v="CLQ-1014 ADQUISICION DE EJE DE TRACCION COMPLETO PARA VOLQUETE DT-12" u="1"/>
        <s v="EMC-247 ADQUISICION DE TAFILETES PARA CASCO" u="1"/>
        <s v="MATERIAL DE PAPELERIA" u="1"/>
        <s v="EMC-414 PROVISION DE LECHE EN LATA" u="1"/>
        <s v="CLQ-478 ADQUISICION DE PUNTA PARA MARTILLO NEUMATICA" u="1"/>
        <s v="CLQ-1018 ADQUISICION DE MANGUERAS HIDRAULICAS" u="1"/>
        <s v="EMC-MTO11 ADQUISICION DE REPUESTOS PARA AUTOLODER BCAVO 310 PALA LM 36" u="1"/>
        <s v="CLQ-262 ADQUISICION DE PRODUCTOS METALICOS LABORATORIO QUIMICO" u="1"/>
        <s v="CLQ-1670 ADQUISICION DE CLINOMETROS PARA BRUJULA COLGANTE" u="1"/>
        <s v="CLQ-810 ADQUISICION DE REPUESTOS ELECTRICOS PARA SCOOPS" u="1"/>
        <s v="CLQ-23-CD-35/2023 ADQUISICION DE DIFERENTES CASCOS DE SEGURIDAD, TAFILES Y CARRILERAS (MODALIDAD DE CONTRATACION DIRECTA)." u="1"/>
        <s v="CLQ-212 ADQUISICION DE REPUESTOS DE TRANSMISION MECÁNICA (MOLINO SAG, COMESA Y TRITURA DE MANDIBULAS)" u="1"/>
        <s v="CLQ-23-ANPE-03/2023 ADQUISICIÓN DE POLICARBONATO ONDULADO (COLOR TRANSPARENTE)" u="1"/>
        <s v="EMC-553 ADQUISICION DE BOMBA SUMERGIBLE PARA LODOS COMPLETA" u="1"/>
        <s v="EMC-92 MOTOR TRIFASICO DE 10 HP" u="1"/>
        <s v="EMC-MELT13 COMPRA DE RECTIFICADOR DE 150 KVA PARA LINEA TROLEY" u="1"/>
        <s v="ANILLAS DE BRONCE PARA BOMBA GOULDS 3700" u="1"/>
        <s v="EMC-88 SERVICIO ASISTENCIA DIAGNOSTICO EQUIPOS PLANTA CONCENTRADORA" u="1"/>
        <s v="CLQ-1685 ADQUISICION DE MATERIAL ELECTRICO SERVICIOS GENERALES" u="1"/>
        <s v="EMC-270 ADQUISICION RESINA EPOXICA TERMO WEARING FAST CURE NO WEAR" u="1"/>
        <s v="EMC-MIN6 COMPRA DE MADERAS PARA INTERIOR MINA" u="1"/>
        <s v="CLQ-24-CD-564/2024 ADQUISICIÓN DE CARPINTERIA METALICA (CASILLEROS - LOCKERS METALICOS INDUSTRIALES, BANCOS, MANPARAS)" u="1"/>
        <s v="CLQ-23-CD-294/2023 ADQUISICIÓN DE VÁLVULAS DE ACERO INOXIDABLE PARA BOMBAS DE LA EMPRESA MINERA COLQUIRI (MODALIDAD DE CONTRATACIÓN DIRECTA)." u="1"/>
        <s v="CLQ-24-CD-156/2024 ADQUISICIÓN DE ELECTRODOS ESPECIALES PARA MANTENIMIENTO DE LA EMPRESA MINERA COLQUIRI (MODALIDAD DE CONTRATACIÓN DIRECTA)." u="1"/>
        <s v="CLQ-1042 ADQUISICION DE GPS" u="1"/>
        <s v="CLQ-23-CD-263/2023 ADQUISICIÓN DE GRUPO GENERADOR" u="1"/>
        <s v="CLQ-23-CD-33/2023 ADQUISICION CINTAS DE SEGURIDAD INDUSTRIAL " u="1"/>
        <s v="CLQ-23-CD-259/2023 ADQUISICIÓN DE MATERIAL ELÉCTRICO PARA ILUMINACIÓN." u="1"/>
        <s v="CLQ-24-CD-466/2024 ADQUISICIÓN DE MATERIAL ELÉCTRICO PARA ILUMINACIÓN." u="1"/>
        <s v="CLQ-1606 ADQUISICION DE INSUMOS PARA MAESTRANZA" u="1"/>
        <s v="CLQ-463 ADQUISICION DE VALVULAS PARA MAESTRANZA" u="1"/>
        <s v="CLQ-1006 SERVICIO DE MANTENIMIENTO 4000 HORAS COMPRESOR" u="1"/>
        <s v="CLQ-1033 ADQUISICION DE MATERIAL CONSTRUCCION BIENESTAR SOCIAL" u="1"/>
        <s v="CLQ-23-CD-370/2023 ADQUISISCION DE DIFERENTES GUANTES DE SEGURIDAD PARA PROTECCION DE MANOS segundo semestre (MODALIDAD DE CONTRATACION DIRECTA).       " u="1"/>
        <s v="CLQ-24-CD-403/2024 ADQUISICIÓN DE CATEADORES STWING-USA, LAPIZ IMAN RAYADOR, BRUJULA COLGANTE PARA MINA, REGLILLAS DE MAPEO, MAPEADORES, LUPA PARA GEOLOGO, MINI TRIPODE DE ALUMINIO Y TRIPODE DE ALUMINIO" u="1"/>
        <s v="CLQ-465 ADQUISICION DE EQUIPOS DE LABORATORIO" u="1"/>
        <s v="COMPRA DE TERMINALES DIFERENTES MEDIDAS" u="1"/>
        <s v="CLQ-1805 ADQUISICION DE HERRAMIENTAS PARA MANTENIMIENTO DE EQUIPO PESADO MINA" u="1"/>
        <s v="COMPRA DE LINEAS DE CAUVILLE Y ACCESORIOS" u="1"/>
        <s v="CLQ-239 ADQUISICION DE ROPA DE TRABAJO: OVEROLES Y CHALECOS" u="1"/>
        <s v="EMC-199 ADQUISICION BRAZO SOPORTE CLASIFICAR HELICOIDAL DE ESTAÑO PLANTA CONCENTRADORA" u="1"/>
        <s v="EMC-483 ADQUISICION DE PALA CARGADORA CAPACIDAD 3,3 A 4,5 M3 PARA PLANTA CONCENTRADORA" u="1"/>
        <s v="EMC-627 ADQUISICION DE CAMA DE IMPACTO PARA CHANCADORA DE GOMA DE PLANTA CONCENTRADORA" u="1"/>
        <s v="CLQ-1010 ADQUISICION DE IMPLEMENTOS DE SEGURIDAD: POLERAS Y SHORTS" u="1"/>
        <s v="CLQ-23-CD-146/2023 ADQUISICIÓN DE PRODUCTOS METALICOS" u="1"/>
        <s v="CLQ-24-CD-216/2024 ADQUISICION DE MEDIDORES DE AIRE Y AGUA" u="1"/>
        <s v="CLQ-1618 ADQUISICION DE EMPAQUETADURAS PARA MANTENIMIENTO EQUIPOS MINA" u="1"/>
        <s v="CLQ-1208 ADQUISICION DE REPUESTOS PARA VOLQUETE DUX DT12" u="1"/>
        <s v="EMC-372 ADQUISICION DEPROPULSOR P/ GRASA, HIDROLAVADORA" u="1"/>
        <s v="EMC-MIN19 ADQUISICION DE SCOOP DE BAJO PERFIL PARA INTERIOR MINA" u="1"/>
        <s v="CLQ-23-ANPE-53/2023 ADQUISICION DE SILLONES DE ESCRITORIO GIRATORIOS Y SILLAS DE MADERA TAPIZADAS" u="1"/>
        <s v="CLQ-23-CD-328/2023 ADQUISICIÓN DE ORING PARA MANTENIMIENTO DE SISTEMAS HIDRAULICOS DE EQUIPOS DE LA EMPRESA MINERA COLQUIRI (MODALIDAD DE CONTRATACIÓN DIRECTA)." u="1"/>
        <s v="CLQ-1423 ADQUISICION DE VARILLAS DE BRONCE PARA SOLDAR" u="1"/>
        <s v="EMC-459 ADQUISICION DE VIVERES" u="1"/>
        <s v="EMC-423 ADQUISICION DE ESPIRALES DUPLEX" u="1"/>
        <s v="EMC-528 ADQUISICION DE ESPIRALES DUPLEX" u="1"/>
        <s v="EMC-267 ADQUISICION ARRANCADOR SUAVE (SOFTSTARTER)" u="1"/>
        <s v="EMC-352 ADQUISICION DE DIFERENTES REPUESTOS PARA PERFORADORAS JACKLEY Y STOPER SECO-250" u="1"/>
        <s v="SERVICIO-TRABAJOS DE ENGOMADO DE CODOS METALICOS PARA MOLINOS PLANTA" u="1"/>
        <s v="CLQ-435 ADQUISICION DE PINTURA PARA MAESTRANZA" u="1"/>
        <s v="EMC-295 ADQUISICION DE POLIURETANO PARA AKINS DE 60" u="1"/>
        <s v="EMC-RS8 SERVICIO CONSTRUCCION SISTEMA AGUA POTABLE ZONA PUTUNI" u="1"/>
        <s v="CLQ-23-CD-456/2023 SERVICIO DE REPARACION DE RADIADOR PARA SCOOPTRAM ST2G DE LA EMPRESA MINERA COLQUIRI (MODALIDAD DE CONTRATACIÓN DIRECTA)." u="1"/>
        <s v="CLQ-2013 ADQUISICION DE HERRAMIENTAS PARA MANTENIMIENTO EQUIPO PESADO" u="1"/>
        <s v="CLQ-1684 ADQUISICION DE PRENDAS DE VESTIR:GORRAS" u="1"/>
        <s v="EMC-536 ADQUISICION DE REPUESTOS PARA LOCOMOTORAS" u="1"/>
        <s v="EMC-577 ADQUISICION DE REPUESTOS PARA LOCOMOTORAS" u="1"/>
        <s v="EMC-622 ADQUISICION DE REPUESTOS PARA LOCOMOTORAS" u="1"/>
        <s v="CLQ-208 ADQUISICION DE FIERRO EN PLANCHA, REDONDO, ANGULARES Y PLATINAS" u="1"/>
        <s v="CLQ-208 ADQUISICION DE FIERRO EN PLANCHA, RODONDO, ANGULARES Y PLATINAS" u="1"/>
        <s v="CLQ-1691 ADQUISICION DE HERRAMIENTAS MENORES PARA TRABAJOS DE EJECUCION DIRECTA" u="1"/>
        <s v="CLQ-607 ADQUISICION DE ARRANCADOR SUAVE (SOFTSTARTER)" u="1"/>
        <s v="CLQ-23-CD-382/2023 ADQUISICIÓN DE REPUESTOS PARA AKING" u="1"/>
        <s v="CLQ-444 ADQUISICION DE BARRAS REDONDAS, ANGULARES, PLETINAS Y FIERROS PARA MAESTRANZA" u="1"/>
        <s v="EMC-367 ADQUISICION DE REPUESTOS PARA EL CAMBIO DE MOTOR VOLQUETA DT-12 DE LA MARCA DUX" u="1"/>
        <s v="EMC-229 ADQUISION DE MANGA DE VENTILACION PARA INTERIOR MINA" u="1"/>
        <s v="EMC-260 ADQUISCION DE 3718 LECHES EN LATA" u="1"/>
        <s v="EMC-437 SERVICIO DE REPARACION DE TURBO CARGADORES" u="1"/>
        <s v="CLQ-24-CD-10/2023/2024 ADQUISICION DE REACTIVO QUIMICOS GESTION 2024 DE LA EMPRESA MINERA COLQUIRI, MODALIDAD DIRECTA (RECURRENTE GESTION 2024)" u="1"/>
        <s v="CLQ-456 ADQUISICION DE HERRAMIENTAS MENORES MINA" u="1"/>
        <s v="CLQ-24-CD-162/2024 ADQUISICIÓN DE REPUESTOS PARA MOTOR DEUTZ BF4M1013C DE VOLQUETE DUX DT-12 DE LA EMPRESA MINERA COLQUIRI (MODALIDAD DE CONTRATACIÓN DIRECTA)." u="1"/>
        <s v="CLQ-24-CD-168/2024 ADQUISICIÓN DE REPUESTOS PARA BOMBAS DE AGUA GOULDS 3355 Y SULZER SNS4-40 DE LA EMPRESA MINERA COLQUIRI (MODALIDAD DE CONTRATACIÓN DIRECTA)." u="1"/>
        <s v="CLQ-23-CD-44/2023 ADQUISICIÓN DE REVESTIMIENTOS METALICOS" u="1"/>
        <s v="CLQ-23-CD-277/2023 ADQUISICION DE REDUCTOR PARA MOLINO SAG 16’ x5’" u="1"/>
        <s v="CLQ-24-CD-210/2024 ADQUISICION DE REDUCTOR PARA MOLINO SAG 16’ x5’" u="1"/>
        <s v="CLQ-24-CD-255/2024 ADQUISICIÓN DE GRIFERIA" u="1"/>
        <s v="COMPRA DE BOTAS PESCADERAS" u="1"/>
        <s v="CLQ-1683 ADQUISICION DE FILTROS EQUIPOS MINA" u="1"/>
        <s v="CLQ-1642 ADQUISICION DE RODAMIENTOS PARA EQUIPOS PLANTA" u="1"/>
        <s v="CLQ-23-CD-232/2023 ADQUISICIÓN DE TABLERO DE ARRANQUE SUAVE PARA MOTORES DE BAJA TENSIÓN." u="1"/>
        <s v="CLQ-23-CD-355/2023 ADQUISICIÓN DE FIERRO CORRUGADO DE CONSTRUCCIÓN " u="1"/>
        <s v="EMC-541 ADQUISICION DE MAQUINAS DE SOLDAR ELECTRICA PARA MANTENIMIENTO Y SERVICIOS" u="1"/>
        <s v="CLQ-23-CD-231/2023 ADQUISICIÓN DE GRASA INDUSTRIAL NLGI-2." u="1"/>
        <s v="CLQ-23-CD-122/2023 ADQUISICION DE PARKAS - CHALECOS (CONTRATACION DIRECTA)" u="1"/>
        <s v="ADQUISICION PUERTA CORREDIZA HORNO DE ESTAÑO" u="1"/>
        <s v="CLQ-1412 ADQUISICION DE GUANTES DE CUERO" u="1"/>
        <s v="CLQ-1672 ADQUISICION DE MATERIAL ELECTRICO" u="1"/>
        <s v="EMC-394 ADQUISICION DE REPUESTOS PARA EJES DE TRACCION DE VOLQUETE DUX" u="1"/>
        <s v="CLQ-23-CD-64/2023 ADQUISICIÓN DE ENGRASADORAS PARA LA SECCIÓN DE MANTENIMIENTO Y SERVICIOS DE LA EMPRESA MINERA COLQUIRI segunda convocatoria (MODALIDAD DE CONTRATACIÓN DIRECTA)." u="1"/>
        <s v="CLQ-23-CD-157/2023 ADQUISICIÓN DE ECLISAS PARA ZARANDAS VIBRATORIAS  " u="1"/>
        <s v="CLQ-1665 ADQUISICION DE EQUIPO DE TRANSPORTE TRACCION Y ELEVACION" u="1"/>
        <s v="CLQ-622 ADQUISICION DE OVEROLES DESHECHABLES" u="1"/>
        <s v="EMC-464 ADQUISICION DE EQUIPO DE SOLDADURA OXICORTE (KIT) PARA TALLERES MECANICO MINA" u="1"/>
        <s v="CLQ-24-CD-38/2024 ADQUISICION ROPA DE SEGURIDAD (MODALIDAD DE CONTRATACION DIRECTA).       " u="1"/>
        <s v="EMC-634 ADQUISICION DE DIFERENTES REPUESTOS PARA PERFORADORAS Y STOPER SECO-250" u="1"/>
        <s v="CLQ-615 ADQUISICION DE ANTEOJOS DE REJILLA" u="1"/>
        <s v="EMC-595 ADQUISICION DE MATERIALES IMPRESOS DE IMPRENTA" u="1"/>
        <s v="CLQ-1026 ADQUISICION DE REVESTIMIENTOS DE GOMA Y POLIURETANO CICLONES CAVEX D-6" u="1"/>
        <s v="CLQ-816 ADQUISICION DE ESTUFAS DE 10 ELEMENTOS" u="1"/>
        <s v="EMC-331 ADQUISICION LUBRICANTES PARA MOLINO" u="1"/>
        <s v="CLQ-1206 ADQUISICION DE REPUESTOS PARA LOCOMOTORAS Y ACCESORIOS LINEA TROLLEY" u="1"/>
        <s v="ADQUISICION DE DISCOS DE GOMA PARA COPLON MOLINO RUSO" u="1"/>
        <s v="CLQ-430 ADQUISICION DE INSUMOS DE MAESTRANZA-RODAMIENTOS" u="1"/>
        <s v="CLQ-1802 ADQUISICION DE REPUESTOS PARA LOCOMOTORAS Y ACCESORIOS PARA LINEA TROLLEY INTERIOR MINA" u="1"/>
        <s v="CLQ-23-CD-166/2023 ADQUISICIÓN DE ACEITE TORCULA PARA MAQUINA PERFORADORA." u="1"/>
        <s v="CLQ-403 ADQUISICION DE COLECTOR, XANTATO ISOBUTILICO DE SODIO,   Z-14" u="1"/>
        <s v="CLQ-23-CD-348/2023 ADQUISICIÓN DE HERRAMIENTAS PARA TALLER ELÉCTRICO PLANTA CONCENTRADORA." u="1"/>
        <s v="CLQ-24-CD-564/2024 ADQUISICIÓN DE CARPINTERIA METALICA (CASILLEROS-LOCKERS METALICOS INDUSTRIALES, BANCOS, MANPARAS)" u="1"/>
        <s v="CMPRA DE MOTOR ELECTRICO TRIFASICO DE ANILLAS ROZANTES " u="1"/>
        <s v="EMC-SIS37 ADQUISICION HANDYes Y ACCESORIOS" u="1"/>
        <s v="CLQ-480 ADQUISICION DE MATERIAL ELECTRICO PLANTA CONCENTRADORA" u="1"/>
        <s v="CLQ-1009 ADQUISICION DE IMPLEMENTOS DE SEGURIDAD: ROPA DE GOMA IMPERMEABLE" u="1"/>
        <s v="CLQ-1649 ADQUISICION DE HERRAMIENTAS MENORES PARA TRABAJOS MINA" u="1"/>
        <s v="EMC-389 ADQUISICION DE MAQUINA DOBLADORA DE CANALETAS MANUAL" u="1"/>
        <s v="EMC-492 ADQUISICION DE KIT DE SELLO MECANICO PARA BOMBA VIKING G4195" u="1"/>
        <s v="EMC-417 ADQUISICION DE ESLINGAS PARA USO EN GARAJES Y TRANSPORTES" u="1"/>
        <s v="EMC-262 ADQUISICION REPUESTOS PARA BOMBAS GOULD 3355" u="1"/>
        <s v="CLQ-24-CD-454/2024 SERVICIO DE MANTENIMIENTO DE EQUIPOS PLANTA" u="1"/>
        <s v="CLQ-476 ADQUISICION DE MATERIAL SANITARIO METALICO" u="1"/>
        <s v="CLQ-437 ADQUISICION DE BARRAS DE ACERO CROMADO" u="1"/>
        <s v="EMC-416 ADQUISICION DE CABLES PARA USO EN CAMION GRUA Y VOLQUETAS FAW" u="1"/>
        <s v="EMC-288 ADQUISICION DE MATERIAL DE PAPELERIA" u="1"/>
        <s v="EMC-559 ADQUISICION DE MATERIAL DE PAPELERIA" u="1"/>
        <s v="CLQ-24-CD-263/2024 ADQUISICION PORCELANATO (61x61) PISO/PARED EXTRA MATE (CLASE – AAA rectificado)." u="1"/>
        <s v="EMC-223 ADQUISICION TONNERs Y TINTAS" u="1"/>
        <s v="EMC-151 COMPRA DE PAPEL INDICADOR PH" u="1"/>
        <s v="COMPRA PLANCHAS DE ACERO PARA WINCHES MINA" u="1"/>
        <s v="CLQ-23-CM-14/2023 SERVICIO “CONSULTORIA POR PRODUCTO PARA ADMINISTRACION DE SEGUROS GESTION 2023 Y ASESORAMIENTO EN CONTRACION DE SEGUROS GESTION 2024”." u="1"/>
        <s v="CLQ-1012 ADQUISICION DE IMPLEMENTOS DE SEGURIDAD: CARRILLERAS PARA CASCO" u="1"/>
        <s v="EMC-420 ADQUISICION DE HERRAMIENTAS MENORES (MEDICION) PARA MAESTRANZA" u="1"/>
        <s v="EMC-SIMA2 ADQUISICION DE BOTINES DE SEGURIDAD" u="1"/>
        <s v="CLQ-23-CD-04-2022/2023 ADQUISICION DE INSUMO REACTIVO ESPUMANTE DOWFROTH -1012 (MODALIDAD DE CONTRATACION DIRECTA) - MATERIAL RRECURRENTE" u="1"/>
        <s v="CLQ-23-CD-11/2023 COMPRA DE REACTIVO ESPUMANTE – METIL ISOBUTIL CARBINOL “MIBC” (MODALIDAD DE CONTRATACION DIRECTA) - MATERIAL RECURRENTE" u="1"/>
        <s v="CLQ-17- 16 ADQUISICION DE TORNO PARALELO " u="1"/>
        <s v="CLQ-23-CD-242/2023 ADQUISICIÓN DE RESINA EPOXICA (combo wear)" u="1"/>
        <s v="EMC-351 ADQUISICION DE TOPES CARROS TIPO GRAMBY" u="1"/>
        <s v="CLQ-642 ADQUISICION DE PINTURA PARA TRABAJOS DE OBRAS CIVILES" u="1"/>
        <s v="CLQ-23-CD-500/2023 ADQUISICION DE PRENDAS DE VESTIR (GORRAS, OVEROL IMPERMEABLE, GUARDAPOLVO Y PONCHOS PARA AGUA) PARA EL PERSONAL DE LA E.M.C." u="1"/>
        <s v="CLQ-23-CD-439/2023 ADQUISICION DE ENTABLONADO DE MADERA (Tajibo). " u="1"/>
        <s v="CLQ-459 ADQUISICION DE COLECTOR, XANTATO ISOPROPILICO DE SODIO,   Z-11" u="1"/>
        <s v="EMC-520 ADQUISICION DE VALVULAS BOLA TIPO 316SS" u="1"/>
        <s v="CLQ-23-CD-350/2023 ADQUISICIÓN DE FABRICACIÓN DE SEGMENTOS METÁLICOS PARA CLASIFICADOR HELICOIDAL" u="1"/>
        <s v="CLQ-220 ADQUISICION DE CONECTORES PERMANENTES, UNIONES" u="1"/>
        <s v="EMC-501 ADQUISICION DE RUEDAS GUIA PARA WINCHE VICTORIA Y SAN JOSE" u="1"/>
        <s v="CLQ-17- 13 ADQUISICION DE FILTROS PARA EQUIPO PESADO GESTION 2017" u="1"/>
        <s v="EMC-542 ADQUISICION DE TORNO MECANICO PARALELO UNIVERSAL PARA MAESTRANZA" u="1"/>
        <s v="EMC-607 ADQUISICION DE BARRAS REDONDAS DE ACERO SAE 1045 PARA MAESTRANZA" u="1"/>
        <s v="EMC-631 ADQUISICION DE 350 LITROS DE PINTURA SINTETICA BRILLO" u="1"/>
        <s v="CLQ-23-CD-27/2023 ADQUISICION COLETOS Y POLAINAS DE CUERO (MODALIDAD DE CONTRATACION DIRECTA)." u="1"/>
        <s v="EMC-620 ADQUISICION DE LINEA TROLLEY" u="1"/>
        <s v="CLQ-1615 ADQUISICION DE IMPLEMENTOS DE SEGURIDAD: RETENEDORES 502" u="1"/>
        <s v="CLQ-1633 CONSTRUCCION UNIDADES FUNCIONALES-HOSPITAL VIRGEN DE FATIMA" u="1"/>
        <s v="CLQ-637 ADQUISICION DE MATERIAL DE FERRETERIA: ACCESORIOS PARA CAÑERIA" u="1"/>
        <s v="CLQ-1424 ADQUISICION DE PERNOS Y VOLANDAS" u="1"/>
        <s v="EMC-444 ADQUISICION DE HERRAMIENTAS MENORES PARA TRABAJOS DE EJECUCION DIRECTA" u="1"/>
        <s v="EMC-301 SERVICIO DE MANTENIMIENTO TANQUES DE GLP" u="1"/>
        <s v="EMC-508 ADQUISICION DE DOBLADORA DE TUBO PARA MAESTRANZA" u="1"/>
        <s v="EMC-540 ADQUISICION DE PLETINAS DE ACERO PARA MAESTRANZA" u="1"/>
        <s v="EMC-263 ADQUISICION TUBERIAS DE ALTA DENSIDAD HDPE DE 250 MM" u="1"/>
        <s v="CLQ-23-CD-39/2023 SERVICO DE TRANSPORTE DE CONCENTRADOS DE ESTAÑO DE COLQUIRI A VINTO (MODALIDAD DE CONTRATACION DIRECTA)" u="1"/>
        <s v="ADQUISICION DE VIVERES" u="1"/>
        <s v="CLQ-1695 CONSTRUCCION RAMPA A SUPERFICIE FASE III, ESTACION DE CARGUIO 22.88 MT" u="1"/>
        <s v="CLQ-641 ADQUISICION DE MADERAS,ZOCALOS, TABLONES, VIGAS Y OTROS DE CONSTRUCCION" u="1"/>
        <s v="EMC-364 ADQUISICION DE REPUESTOS VAGONETA 986-CKY MODELO 1997" u="1"/>
        <s v="CLQ-24-CD-107/2024 CONSTRUCCIÓN MEJORAS OBRAS DE CAPACITACIÓN Y ALMACENAMIENTO DE AGUA - MAMUTA" u="1"/>
        <s v="EMC-210 ADQUISICION DE HORNO MUFLA PARA LABORATORIO QUIMICO" u="1"/>
        <s v="CLQ-1667 ADQUISICION DE PRODUCTOS METALICOS: PERNOS RIELEROS" u="1"/>
        <s v="CLQ-23-CD-80/2023 ADQUISICION  DE PRODUCTOS METALICOS Y OTROS” (MODALIDAD DE CONTRATACION DIRECTA)" u="1"/>
        <s v="CLQ-24-CD-4/2023/2024 ADQUISICIÓN DE MADERA ALMENDRILLO DE DIFERENTES MEDIDAS, MODALIDAD DIRECTA_x000a_                                                (RECURRENTE GESTION 2024)" u="1"/>
        <s v="CLQ-I1 SERVICIO DE CONTRUCCION DE LA RAMPA DE SUPERFICIE A INTERIOR MINA FASE II" u="1"/>
        <s v="CLQ-1644 ADQUISICION DE CUCHARON PARA SCOOP ST2G" u="1"/>
        <s v="EMC-RS6 SERVICION SUPERVICION OBRAS AREAS DISPERSAS" u="1"/>
        <s v="CLQ-1032 ADQUISICION DE MATERIAL PROMOCIONAL" u="1"/>
        <s v="EMC-610 ADQUISICION DE ELECRODOS PARA PROYECTO WINCHE SAN JOSE Y MAESTRANZA" u="1"/>
        <s v="CLQ-1658 ADQUISICION DE MATERIAL ELECTRICO PARA TRABAJOS DE EJECUCION DIRECTA" u="1"/>
        <s v="CLQ-24-CD-429/2024 ADQUISICIÓN DE MOTOR DE ARRANQUE, ALTERNADOR Y GRUPO ECM PARA PALA FRONTALCAT 950H DE GARAJES DE LA EMPRESA MINERA COLQUIRI" u="1"/>
        <s v="CLQ-825 SERVICIO DE ALQUILER TRANFORMADOR DE POTENCIA DE 500 KVA" u="1"/>
        <s v="EMC-24 SERVICIO-REBOBINADO DE TRANSFORMADOR TRIFASICO DE 100 KVA 440/220 V. 50 Hz" u="1"/>
        <s v="EMC-460 ADQUISICION DE PERNOS PARA MAESTRANZA" u="1"/>
        <s v="CLQ-23-ANPE-09/2023 ADQUISICION DE EQUIPO DE MOLIENDA PARA MINERALES Y FUNDICION DE MUESTRAS" u="1"/>
        <s v="EMC-336 ADQUISICION DE BOLAS DE ACERO DE 1.1/2" u="1"/>
        <s v="CLQ-466 ADQUISICION DE REPUESTOS Y ACCESORIO DE EQUIPOS DE LABORATORIO" u="1"/>
        <s v="CLQ-1029 ADQUISICION DE GUANTES DE CUERO " u="1"/>
        <s v="EMC-361 ADQUISICION DE DIODOS INDUSTRIALES" u="1"/>
        <s v="CLQ-23-CD-140/2023 ADQUISICIÓN DE RODAMIENTOS PARA SCOOPTRAM ST2G DE LA EMPRESA MINERA COLQUIRI (MODALIDAD DE CONTRATACIÓN DIRECTA)." u="1"/>
        <s v="CLQ-23-CD-31/2023 ADQUISICION DE EQUIPO DE PROTECCION PERSONAL RESPIRATORIO DE DIFERENTES TIPOS (MODALIDAD DE CONTRATACION DIRECTA)." u="1"/>
        <s v="EMC-529 SERVICIO DE CONTRATACION DE SERVICIO DE ALQUILER DE MAQUINARIA PESADA PARA TRABAJOS COMUNIDADES" u="1"/>
        <s v="CLQ-1233 ADQUISICION DE HERRAMIENTAS PARA MANTENIMIENTO Y OPERACIÓN" u="1"/>
        <s v="CLQ-17- 6 ADQUISICION DE BROCAS CONICAS" u="1"/>
        <s v="EMC-428 ADQUISICION DE LAPICES DE COLORES VERITHIN" u="1"/>
        <s v="EMC-376 ADQUISICION DE CAÑOS DE ACERO INOXIDABLE PARA MAESTRANZA" u="1"/>
        <s v="EMC-510 ADQUISICION DE ALINEADOR DE EJES (NIVEL) PARA MAESTRANZA" u="1"/>
        <s v="EMC-ING2 BARRAS INTEGRALES DE PERFORACION" u="1"/>
        <s v="EMC-453 SERVICIO DE REPARACION DE BOMBAS VISCACHANI Y OCAVI" u="1"/>
        <s v="EMC-188 MATERIAL IMPRESO: FORMULARIOS, TARJETAS Y OTROS PARA ADMINISTRACION Y OPERACION" u="1"/>
        <s v="EMC-342 ADQUISICION DE AROS CAMIONETAS LAND CRUISER" u="1"/>
        <s v="EMC-618 ADQUISICION DE LAMINAS COMPRIMIDAS CON ALMA DE ACERO PARA COMPRESORES TRIUNFO (ER8, ER9 E INGERSOLL RAND)" u="1"/>
        <s v="CLQ-23-CD-38-A/2023 ADQUISICIÓN DE MOTOSOLDADOR PARA MAESTRANZA DE LA EMPRESA MINERA COLQUIRI SEGUNDA CONVOCATORIA (MODALIDAD DE CONTRATACIÓN DIRECTA)." u="1"/>
        <s v="CLQ-23-CD-406/2023 ADQUISICIÓN DE MAQUINA ROSCADORA PARA LA SECCION DE MANTENIMIENTO DE LA EMPRESA MINERA COLQUIRI (MODALIDAD DE CONTRATACIÓN DIRECTA)." u="1"/>
        <s v="EMC-439 ADQUISICION DE REGLILLAS DE MAPEO" u="1"/>
        <s v="CLQ-1408 ADQUISICION DE BOMBAS SUMERGIBLES FLYGT" u="1"/>
        <s v="CLQ-44 SERVICIO DE MANTENIMIENTO DE TANQUES DE COMBUSTIBLES" u="1"/>
        <s v="EMC-308 ADQUISICION DE FILTROS PARA EQUIPOS MINA" u="1"/>
        <s v="EMC-591 ADQUISICION DE FILTROS PARA EQUIPOS MINA" u="1"/>
        <s v="EMC-630 ADQUISICION DE FILTROS PARA EQUIPOS MINA" u="1"/>
        <s v="CLQ-52 ADQUISICION DE ACERO CORRUGADO DE CONSTRUCCION" u="1"/>
        <s v="CLQ-24-CD-98/2024 ADQUISICIÓN DE GOMAS EN PLANCHA" u="1"/>
        <s v="CLQ-1227 ADQUISICION DE EQUIPOS DE COMPUTACION" u="1"/>
        <s v="EMC-298 ADQUISICION DE NEUMATICOS , CAMARAS DE AIRE Y PONCHILLOS" u="1"/>
        <s v="CLQ-23-CD-28/2023 ADQUISICION CHALECOS SALVAVIDAS " u="1"/>
        <s v="CLQ-23-CD-26/2023 ADQUISICIÓN DE MATERIAL METALICO PARA HERRERIA" u="1"/>
        <s v="CLQ-23-ANPE-21/2023 ADQUISICION DE PLOTTER E INSUMOS" u="1"/>
        <s v="CLQ-1650 ADQUISICION DE HERRAMIENTAS MENORES: CARGADORES DE ANFO" u="1"/>
        <s v="EMC-179 ADQUISICION PLACAS PARA ALIMENTADORA ORUGA APPRON" u="1"/>
        <s v="CLQ-629 ADQUISICION DE FIERROS PLETINAS Y CAÑERIAS" u="1"/>
        <s v="EMC-197 ADQUISICION DE FIERRO EN PLANCHA DIFERENTES ESPESORES PARA TRABAJOS PLANTA CONCENTRADORA" u="1"/>
        <s v="CLQ-462 ADQUISICION DE MATERIAL PARA SOLDADURA ESPECIALIZADA Y ELECTRODOS" u="1"/>
        <s v="TALADRO DE COLUMNA PARA MESTRANZA DE LA EMC" u="1"/>
        <s v="EMC-MTO7 ADQUISICION DE NEUMATICOS DIFERENTES MEDIDAS" u="1"/>
        <s v="CLQ-17-34  ADQUISICION  DE EMPAQUETADURAS GORE 100% GFO PARA TRANSMISION MECANICA DE EQUIPOS" u="1"/>
        <s v="CLQ-424 ADQUISICION DE MATERIAL ELECTRICO INTERIOR MINA Y SUPERFICIE" u="1"/>
        <s v="CLQ-440 ADQUISICION DE MATERIAL ELECTRICO INTERIOR MINA Y SUPERFICIE" u="1"/>
        <s v="EMC-451 SERVICIO DE REPARACION COMPRESOR GA-160" u="1"/>
        <s v="EMC-590 ADQUISICION DE TRANSFORMADOR ELECTRICO" u="1"/>
        <s v="CLQ-23-CM-35/2023 ADQUISICION DE INSUMOS PARA IMPRESORA, FOTOCOPIADORA Y OTROS &quot;SEGUNDO SEMESTRE&quot;" u="1"/>
        <s v="EMC-337 ADQUISICION DE BOLAS DE ACERO DE 2.1/2" u="1"/>
        <s v="CLQ-1236 ADQUISICION DE TRANSFORMADOR ELECTRICO DE POTENCIA" u="1"/>
        <s v="CLQ-412 ADQUISICION DE CINTAS TRANSPORTADORAS" u="1"/>
        <s v="CLQ-24-CD-220/2024 ADQUISICION DE ESTANTE METALICO PARA ALMACENAJE DE FIERROS Y BARRAS DE PERFORACION MINA." u="1"/>
        <s v="CLQ-24-CD-88/2024 ADQUISICIÓN DE BOMBAS DE LUBRICACION " u="1"/>
        <s v="EMC-139 ADQUISICION RODAMIENTOS PARA EQUIPOS PLANTA CONCENTRADORA" u="1"/>
        <s v="CLQ-467 ADQUISICION DE REPUESTOS PARA MOTONIVELADORA" u="1"/>
        <s v="EMC-512 ADQUISICION DE BOTINES DE SEGURIDAD" u="1"/>
        <s v="CLQ-23-CD-33/2023 DQUISICION CINTA DE SEGURIDAD INDUSTRIAL (MODALIDAD DE CONTRATACION DIRECTA)." u="1"/>
        <s v="EMC-320 ADQUISICION CUCHILLA DE ACERO RAPIDO PARA MAESTRANZA" u="1"/>
        <s v="EMC-505 ADQUISICION DE HERRAMIENTAS DE CORTE PARA MAESTRANZA" u="1"/>
        <s v="EMC-533 ADQUISICION DE REPUESTOS PARA MOTORES DE LOCOMOTORAS" u="1"/>
        <s v="EMC-596 ADQUISICION DE CLAVOS DE HERRAR" u="1"/>
        <s v="CLQ-1613 ADQUISICION DE MATERIAL DE LABORATORIO METALURGICO" u="1"/>
        <s v="CLQ-419 ADQUISICION DE BARRAS DE PERFORACION" u="1"/>
        <s v="EMC-128 ADQUISICION REPUESTOS MAQUINAS PERFORADORAS" u="1"/>
        <s v="ADQUISICION DE REPUESTOS PARA SCOOP´S MODELO ST2G" u="1"/>
        <s v="CLQ-41 SERVICIO DE TRANSPORTE POR CISTERNA" u="1"/>
        <s v="EMC-100 ADQUISICION DE PIEDRA BRUTA" u="1"/>
        <s v="CLQ-23-CD-254/2023 ADQUISICIÓN DE MATERIALES Y SUMINISTROS PARA TALLER ELÉCTRICO DE PLANTA CONCENTRADORA." u="1"/>
        <s v="CLQ-23-CD-388/2023 ADQUISICIÓN DE REPUESTOS Y SELLOS MECANICOS PARA BOMBA GOULDS 3355 DE LA EMPRESA MINERA COLQUIRI (MODALIDAD DE CONTRATACIÓN DIRECTA). " u="1"/>
        <s v="EMC-328 ADQUISICION DE EJE DE TRACCION PARA VOLQUETE DT-12" u="1"/>
        <s v="EMC-487 ADQUISICION DE MATERIAL ELECTRICO PARA PERSONAL ELECTRICO" u="1"/>
        <s v="CLQ-24-CD-6/2023/2024 ADQUISICION DE GASES INDUSTRIALES Y DE LABORATORIO (OXIGENO Y ACETILENO)" u="1"/>
        <s v="CLQ-434 ADQUISICION DE BOMBAS MULTIETAPAS" u="1"/>
        <s v="EMC-486 ADQUISICION DE SELLOS MECANICOS PARA BOMBAS GOULDS 3355 MINA Y SUPERFICIE" u="1"/>
        <s v="EMC-600 ADQUISICION DE MATERIAL ELECTRICO PARA TALLER ELECTRICO MINA Y SUPERFICIE" u="1"/>
        <s v="CLQ-24-CD-129/2024 “CONSTRUCCION OBRAS MENORES (Interior Mina)” - Solo mano de Obra." u="1"/>
        <s v="CLQ-23-CD-276/2023 ADQUISICION DE POLERA, SHORT Y CHALECO DE ALTA VISIVILIDAD (MODALIDAD DE CONTRATACION DIRECTA)." u="1"/>
        <s v="CLQ-24-CD-257/2024 ADQUISICIÓN DE BLOQUES PREFABRICADOS DE HORMIGON (CON RESITENCIA A LA COMPRESIÓN MAYOR A 110 KG/CM2)" u="1"/>
        <s v="CLQ-636 ADQUISICION DE LLAVES STILLSON Y CRESCENT" u="1"/>
        <s v="CLQ-1401 ADQUISICION DE PARTIDORES SUAVES (SOFTSTARTERS) PARA MOTOR DE COMPRESORA A TORNILLO GA 500 ATLAS COPCO" u="1"/>
        <s v="EMC-373 ADQUISICION DE VALVULAS DE RETENCION (CHECK) PARA BOMBAS MINA Y SUPERFICIE" u="1"/>
        <s v="CLQ-24-CD-65/2024 SERVICIO DE REPARACION Y MANTENIMIENTO DEL CARGADOR FRONTAL WA-430-6" u="1"/>
        <s v="CLQ-23-CD-28/2023 ADQUISICION CHALECOS SALVAVIDAS (MODALIDAD DE CONTRATACION DIRECTA).       " u="1"/>
        <s v="EMC-MTA3 ADQUISICION HERRAMIENTAS" u="1"/>
        <s v="EMC-271 ADQUISICION REPUESTOS PARA BOMBA GOULDS 3700 8*6" u="1"/>
        <s v="EMC-187 ADQUISICION ACOPLES MACHO NPT Y ESPIGAS" u="1"/>
        <s v="CLQ-9 ADQUISICION DE JUEGO DE LLAVES DE DIFERENTES MEDIDAS Y FLEXOMETROS" u="1"/>
        <s v="EMC-93 MOTOR TRIFASICO DE 15 HP" u="1"/>
        <s v="EMC-315 ADQUISICION DE SPLIT SET" u="1"/>
        <s v="EMC-PCPL2 ADQUISICION DE OXIDO DE CALCIO PARA PLANTA CONCENTRADORA" u="1"/>
        <s v="EMC-585 ADQUISICION DE ACEITE DIELECTRICO PARA TRANSFORMADORES" u="1"/>
        <s v="EMC-310 ADQUISICION DE PIÑON Z-13 P/LOCOMOTORA" u="1"/>
        <s v="CLQ-23-CD-411/2023 ADQUISICIÓN DE TRANSFORMADOR PARA INTERIOR MINA DE LA EMPRESA MINERA COLQUIRI (MODALIDAD DE CONTRATACIÓN DIRECTA)." u="1"/>
        <s v="CLQ-55 ADQUISICION DE BARRAS CONICAS" u="1"/>
        <s v="CLQ-23-CD-262/2023 ADQUISICIÓN DE HERRAMIENTAS MENORES" u="1"/>
        <s v="CLQ-23-CD-307/2023 ADQUISICIÓN DE HERRAMIENTAS MENORES" u="1"/>
        <s v="EMC-551 ADQUISICION DE FILTROS DIFERENTES EQUIPOS Y VEHICULOS" u="1"/>
        <s v="EMC-396 ADQUISICION DE REPUESTOS PARA PERFORADORAS JACKLEG Y STOPER SECO-250" u="1"/>
        <s v="CLQ-10 ADQUISICION DE ELECTRODOS,PORTA ELECTRICOS,CABLES" u="1"/>
        <s v="CLQ-1662 ADQUISICION DE PRODUCTOS METALICOS PERNOS DE EXPANSION" u="1"/>
        <s v="CLQ-1638 ADQUISICION DE CILINDROS PARA OXIGENO INDUSTRIAL SECCION MINA" u="1"/>
        <s v="EMC-609 ADQUISICION DE BARRAS DE ACERO CROMADO PARA EQUIPO PESADO Y LIVIANO" u="1"/>
        <s v="EMC-273  ADQUISICION DE IMPLEMENTOS DE SEGURIDAD" u="1"/>
        <s v="CLQ-1614 ADQUISICION DE CINTA TRANSPORTADORA Y BARRA DE IMPACTO TRELLEX" u="1"/>
        <s v="CLQ-18 ADQUISICION DE HIDROXIDO DE CALCIO" u="1"/>
        <s v="CLQ-24-CD-261/2024 ADQUISICION DE GEOMENBRANA HDPE (2,0mm)" u="1"/>
        <s v="EMC-350 ADQUISICION DE FIJADORA DE FULMINANTE (ENGARGOLADORA)" u="1"/>
        <s v="CLQ-23-ANPE-26/2023 ADQUISICION DE MATERIALES IMPRESOS" u="1"/>
        <s v="CLQ-23-CD-100/2023 ADQUISICIÓN DE MOTOSIERRAS NEUMÁTICAS Y A GASOLINA" u="1"/>
        <s v="COMPRA DE LLANTAS DIFERENTES MEDIDAS" u="1"/>
        <s v="CLQ-226 ADQUISICION DE MATERIAL ESCOLAR Y PROMOCIONAL" u="1"/>
        <s v="CILINDROS DE OXIGENO/ACETILENO PARA MAESTRANZA" u="1"/>
        <s v="EMC-249 ADQUISICION DE ACCESORIOS DE PLOMERIA PARA CAMPAMENTOS" u="1"/>
        <s v="EMC-387 ADQUISICION DE SEPARADOR MAGNETICO VIA HUMEDA" u="1"/>
        <s v="EMC-524 ADQUISICION DE SEPARADOR MAGNETICO VIA HUMEDA" u="1"/>
        <s v="EMC-488 ADQUISICION DE FIERRO REDONDO LISO PARA MAESTRANZA" u="1"/>
        <s v="EMC-504 ADQUISICION DE SOLDADORA/GENERADOR PARA MAESTRANZA" u="1"/>
        <s v="CLQ-1616 ADQUISICION DE ANTIVIRUS PARA EQUIPOS DE COMPUTACION" u="1"/>
        <s v="CLQ-23-CD-31/2023 ADQUISICION DE EQUIPO DE PROTECCION PERSONAL RESPIRATORIO DE DIFERENTE TIPOS (MODALIDAD DE CONTRATACION DIRECTA)." u="1"/>
        <s v="CLQ-635 ADQUISICION DE CARPINTERIA DE MADERA OBRAS CIVILES" u="1"/>
        <s v="EMC-613 ADQUISICION DE LINEAS DE CAUVILLE DE  30 LB/YD3 Y ACCESORIOS" u="1"/>
        <s v="EMC-216 ADQUISICION DE MANGUERAS DE AIRE Y AGUA PARA INTERIOR MINA" u="1"/>
        <s v="EMC-259 ADQUISICION ACEITES PARA EQUIPOS TRACKLES DE INTERIOR MINA" u="1"/>
        <s v="EMC-327 ADQUISICION DE SOPORTES DE GOMA DE MOTOR P/SCOOP`S ST2G" u="1"/>
        <s v="CLQ-633 ADQUISICION DE LINEAS DE CAUVILLE" u="1"/>
        <s v="CLQ-17- 10 ADQUISICION DE NEUMATICOS DE DIFERENTES MEDIDAS" u="1"/>
        <s v="EMC-576 ADQUISICION DE KIT VALVULA TRANSIENTE REGULACION DE AIRE" u="1"/>
        <s v="CLQ-23-CD-221/2023 SERVICIO DE MANTENIMIENTO PARA EXCAVADORA EC21BLC VOLVO" u="1"/>
        <s v="CLQ-23-CD-86/2023 ADQUISICION DE FORROS MOLINOS SAG HARDINGE 16’ X 5’, ALLIS CHALLMERS 9’X11’" u="1"/>
        <s v="CLQ-30 ADQUISICION DE INSUMOS DE LIMPIEZA" u="1"/>
        <s v="CLQ-1692 ADQUISICION DE ACOPLAMIENTO PARA WINCHE" u="1"/>
        <s v="EMC-506 ADQUISICION DE INSERTOS DE CARBURO DE TUNGSTENO WIDIA PARA MAESTRANZA" u="1"/>
        <s v="CLQ-24-CD-158/2024 ADQUISICIÓN DE CINTAS AISLANTES ELECTRICAS PARA TALLER ELECTRICO DE LA EMPRESA MINERA COLQUIRI (MODALIDAD DE CONTRATACIÓN DIRECTA)." u="1"/>
        <s v="CLQ-1401 ADQUISICION DE PARTIDORES SUAVE (SOFTSTARTERS) PARA MOTOR DE COMPRESORA A TORNILLO GA 500 ATLAS COPCO" u="1"/>
        <s v="CLQ-257 ADQUISICION DE QUINCALLERIA PARA OBRAS CIVILES" u="1"/>
        <s v="EMC-384 ADQUISICION DE MONTACARGA DE 5 TONELADAS" u="1"/>
        <s v="EMC-274 ADQUISICION BOMBAS ESTACIONARIAS CENTRIFUGAS HORIZONALES" u="1"/>
        <s v="CLQ-1231 ADQUISICION DE MALLAS EN DIFERENTES MEDIDAS" u="1"/>
        <s v="CLQ-200 ADQUISICION DE NEUMATICOS DIFERENTES MEDIDAS" u="1"/>
        <s v="CLQ-452 ADQUISICION DE NEUMATICOS DIFERENTES MEDIDAS" u="1"/>
        <s v="CLQ-814 ADQUISICION DE POLINES DE DIFERENTES MEDIDAS" u="1"/>
        <s v="EMC-305 ADQUISICION DE CEMENTO VULCANIZANTE PARA GOMA" u="1"/>
        <s v="EMC-573 ADQUISICION DE MADERA ALMENDRILLO" u="1"/>
        <s v="EMC-195 ADQUISICION CARGADOR FRONTAL 2.5 A 4 M3 PARA PLANTA CONCENTRADORA" u="1"/>
        <s v="EMC-329 ADQUISICION DE LINEAS DE CAUVILLE DE 60 LB/YD3 Y ACCESORIOS" u="1"/>
        <s v="CLQ-23-CD-321.1/2023 ADQUISICIÓN DE EXTRACTORES HIDRAULICOS Y TECLES MECANICOS PARA LA SECCION DE MANTENIMIENTO Y SERVICIOS DE LA EMPRESA MINERA COLQUIRI (MODALIDAD DE CONTRATACIÓN DIRECTA)." u="1"/>
        <s v="EMC-354 ADQUISICION DE HERRAMIENTAS PARA TALLER" u="1"/>
        <s v="EMC-378 ADQUISICION DE EQUIPOS DE CALIBRACION Y/O MEDICION" u="1"/>
        <s v="CLQ-11 ADQUISICION DE REVESTIMIENTOS PARA MOLINOS Y SPOOD FEEDER" u="1"/>
        <s v="EMC-MRP2 SERVICIO-TRANSPORTE DE COMBUSTIBLES POR CISTERNA" u="1"/>
        <s v="CLQ-643 ADQUISICION DE REPUESTOS Y ACCESORIOS  PARA EQUIPOS OBRAS CIVILES" u="1"/>
        <s v="PERNOS Y ARANDELAS DE DIFERENTES MEDIDAS" u="1"/>
        <s v="CLQ-448 ADQUISICION DE MANGUERAS DE GOMA PARA TRABAJOS MINA" u="1"/>
        <s v="CLQ-23-CD-43/2023 ADQUISICIÓN DE RETENES ESPECIALES GARLOOCK  64x4011" u="1"/>
        <s v="CLQ-24-CD-63/2024 ADQUISICIÓN DE RETENES ESPECIALES GARLOOCK  64x4011" u="1"/>
        <s v="EMC-170 COMPRA DE FILTROS PARA MANTENIMIENTO VEHICULOS Y EQUIPO PESADO" u="1"/>
        <s v="CLQ-23-CD-27/2023 ADQUISICION COLETOS Y POLAINAS DE CUERO (MODALIDAD DE CONTRATACION DIRECTA).       " u="1"/>
        <s v="EMC-238 ADQUISICION DE REACTIVOS: SULFATO DE COBRE" u="1"/>
        <s v="CLQ-24-CD-228/2024 ADQUISICIÓN DE LLANTAS DE GOMA DE DIFERENTES MEDIDAS" u="1"/>
        <s v="CLQ-628 ADQUISICION DE MOTOR DEUTZ MODELO BF4M 1013EC" u="1"/>
        <s v="EMC-393 ADQUISICIOIN DE TOLVA Y RODAMIENTOS OSCILANTE DE VOLQUETE DUX" u="1"/>
        <s v="EMC-550 ADQUISICION DE STUB ENDS EN DIFERENTES MEDIDAS" u="1"/>
        <s v="ADQUISICION DE RODAMIENTOS PARA MAGNETOS PLANTA" u="1"/>
        <s v="CLQ-1622 ADQUISICION DE TABLAS DE MADERA DE 2.5 MTS" u="1"/>
        <s v="CLQ-451 ADQUISICION DE CORREAS PARA EQUIPO PESADO MINA" u="1"/>
        <s v="MATERIAL DE ESCRITORIO 12 DE ABRIL" u="1"/>
        <s v="CLQ-1661 ADQUISICION DE REPUESTOS PINES PARA ENGARGOLADORA" u="1"/>
        <s v="EMC-MELT1 ADQUISICION DE LINEA TROLLEY 4/0 AWG PARA NIVELES 405" u="1"/>
        <s v="CLQ-23-CD-321/2023 ADQUISICIÓN DE EXTRACTORES HIDRAULICOS Y TECLES MECANICOS PARA LA SECCION DE MANTENIMIENTO Y SERVICIOS DE LA EMPRESA MINERA COLQUIRI (MODALIDAD DE CONTRATACIÓN DIRECTA)." u="1"/>
        <s v="CLQ-1619 ADQUISICION DE PIEDRAS DE TUGSTENO  PARA GEOLOGIA" u="1"/>
        <s v="CLQ-23-CD-34/2023 ADQUISICION DE RETENEDORES 502 (MODALIDAD DE CONTRATACION DIRECTA).       " u="1"/>
        <s v="CLQ-1218 ADQUISICION DE REPUESTOS PARA VOLQUETES MODELO DT-12" u="1"/>
        <s v="CLQ-1817 ADQUISICION DE REPUESTOS PARA VOLQUETES MODELO DT-12" u="1"/>
        <s v="CLQ-23-CD-437/2023 ADQUISICIÓN DE ELEVADORES DE CAUCHO PARA MOLINO SAG 5’ X 16’" u="1"/>
        <s v="MATERIAL ELECTRICO &quot;CONDUCTORES ELECTRICOS&quot;" u="1"/>
        <s v="EMC-PCPL8 ADQUISICION DE POLIPASTO DE 3TN Y AUTOMATIZACION PUENTE GRUA SECADOR DE ESTAÑO" u="1"/>
        <s v="EMC-PCPL16 ADQUSICION DE REACTIVO DOWFROTH 1012" u="1"/>
        <s v="EMC-104 RETENES GARLOOCK PARA BOTELLON SUMERGIBLE AKINS DENVER 25X60" u="1"/>
        <s v="CLQ-1673 ADQUISICION DE CADENA PARA LOCOMOTORAS" u="1"/>
        <s v="CLQ-225 ADQUISICION DE REPUESTOS DE LOCOMOTORAS" u="1"/>
        <s v="CLQ-23-CD-145/2023 ADQUISICION DE COMPRESORA DE AIRE (segunda convocatoria)" u="1"/>
        <s v="CLQ-1036 ADQUISICION DE REPUESTOS PARA MICROSCOOP ELECTRICO TAMROCK" u="1"/>
        <s v="CLQ-206 ADQUISICION DE BARRA ACERO  LAMIN. 280-380 HRC,   3X118,11 PULG." u="1"/>
        <s v="CLQ-1202 ADQUISICION DE REVESTIMIENTOS EN POLIURETANO Y METALICO PARA DIFERENTES BOMBAS" u="1"/>
        <s v="CLQ-0003-17 ADQUISICION DE FORROS PARA MOLINOS SAG HARDINGE 16 X 5" u="1"/>
        <s v="CLQ-23-CD-85.1/2023 ADQUISICIÓN DE LÍNEAS HDPE, STUB END EN DIFERENTES MEDIDAS " u="1"/>
        <s v="CLQ-1028 ADQUISICION DE EQUIPOS DE MONITOREO DE GASES" u="1"/>
        <s v="EMC-244 ADQUISICION DE VIDRIOS PARA TRABAJOS DE EJECUCION OBRAS DIRECTAS" u="1"/>
        <s v="EMC-SIMA94-168 COMPRA DE GUANTES DE POLYALGODON CON RECUBRIMIENTO DE LATEX" u="1"/>
        <s v="CLQ-1222 ADQUISICION DE CAMARAS FOTOGRAFICAS SEGURIDAD" u="1"/>
        <s v="EMC-574 ADQUISICION DE COMPRESOR DE AIRE" u="1"/>
        <s v="CLQ-1403 SERVICIO DE LEVANTAMIENTO DE VERTICES GEOREFERENCIADOS EN LA LOCALIDAD DE COLQUIRI" u="1"/>
        <s v="CLQ-241 ADQUISICION DE IMPLEMENTOS DE SEGURIDAD: GUANTES DE SEGURIDAD" u="1"/>
        <s v="EMC-2 ADQUISICION DE MAQUINAS PERFORADORAS" u="1"/>
        <s v="EMC-281 ADQUISICION DE TELEVISORES" u="1"/>
        <s v="CLQ-23-CD-370.1/2023 ADQUISISCION DE DIFERENTES GUANTES DE SEGURIDAD PARA PROTECCION DE MANOS segundo semestre (MODALIDAD DE CONTRATACION DIRECTA).       " u="1"/>
        <s v="EMC-547 ADQUISICION DE CONTROLADORES PARA MOTORES DEUTZ" u="1"/>
        <s v="CLQ-23-CD-254/2023 ADQUISICIÓN DE MATERIALES Y SUMINISTROS PARA TALLER ELÉCTRICO DE PLANTA CONCENTRADORA. SEGUNDA CONVOCATORIA" u="1"/>
        <s v="CLQ-4 ADQUISICION DE OXIDO DE CALCIO 70% MIN. (OXIDO DE CALCIO)" u="1"/>
        <s v="EMC-241 ADQUISICION DE UÑAS PARA EXCAVADORA VOLVO E210BLC" u="1"/>
        <s v="CLQ-24-CD-34/2024 ADQUISICION DE PIEDRA BRUTA (REQUERIMIENTO DE ACUERDO A SOLICITUD)" u="1"/>
        <s v="CLQ-23-CD-84/2023 ADQUISICIÓN DE POLINES DE DIFERENTES MEDIDAS" u="1"/>
        <s v="CLQ-24-CD-2A/2024 ADQUISICIÓN DE 4700 BOLSAS DE CEMENTO PORTLAND IP-40 PARA GSTION 2024 (REQUERIMIENTO DE ACUERDO A SOLICITUD POR LOTES DE CEMENTO)" u="1"/>
        <s v="COMPRA DE HERRAMIENTAS DE PRECISION PARA TORNO MAESTRANZA " u="1"/>
        <s v="CLQ-23-CD-501/2023 ADQUISICION DE “ARTEFACTOS SANITARIOS”." u="1"/>
        <s v="CLQ-800 ADQUISICION DE GUANTE DE NEOPRENO PALMA LISA" u="1"/>
        <s v="EMC-77 HERRAMIENTAS MENORES Y MATERIAL DE FERRETERIA PARA PLANTA" u="1"/>
        <s v="CLQ-23-CD-134/2023 ADQUISICION DE “PIEDRA ESMERIL WIDIA 8&quot;, PIEDRAS DE TUGSTENO” DE LA EMPRESA MINERA COLQUIRI" u="1"/>
        <s v="CLQ-423 ADQUISICION DE REPUESTOS PARA BOMBAS FLYGT 2151" u="1"/>
        <s v="CLQ-207 ADQUISICION DE BOLAS DE ACERO FORJADO PARA MOLINOS" u="1"/>
        <s v="CLQ-23-CD-10/2022/2023 ADQUISICION DE BARRAS DE ACERO DE Ø 3”X3 MTRS. (MODALIDAD DE CONTRATACION DIRECTA) - MATERIAL RECURRENTE" u="1"/>
        <s v="EMC-582 ADQUISICION DE IMPULSORES PARA BOMBAS WARMAN 4X3" u="1"/>
        <s v="EMC-438 ADQUISICION DE INSERTO CARBONO DE TUNGSTENO Y PIEDRA WIDIA" u="1"/>
        <s v="CLQ-23-CM-17/2023 ADQUISICION DE ESTUCO – CEMENTO COLA (De acuerdo a requerimiento)" u="1"/>
        <s v="EMC-380 ADQUISICION DE ESCALERAS DE ALUMINIO" u="1"/>
        <s v="EMC-PCPL22 PINTURAS ACRILICO Y LATEX DIFERENTES COLORES" u="1"/>
        <s v="COMPRA DE UNA PALA NEUMATICA EIMCO NUEVA 12B" u="1"/>
        <s v="ADQUISICION DE HERRAMIENTAS PARA OBRAS CIVILES" u="1"/>
        <s v="EMC-285 ADQUISICION DE GOMA EN PLANCHA SIN HILO DE 1/8, 1/2 Y 1/4" u="1"/>
        <s v="CLQ-23-CD-438-A/2023 ADQUISICION DE MATERIAL ELECTRICO." u="1"/>
        <s v="EMC-102 HERRAMIENTAS MANTENIMIENTO" u="1"/>
        <s v="EMC-148 COMPRA DE CEMENTO " u="1"/>
        <s v="EMC-339 ADQUISICION DE REPUESTOS PARA SCOOPS MODELO ST2G" u="1"/>
        <s v="CLQ-24-CD-96/2024 ADQUISICIÓN DE PLANCHAS ANTIABRASIVAS ARS DE DIFERENTES MEDIDAS" u="1"/>
        <s v="CLQ-1004 SERVICIO DE MECANIZADO DE MACERO MAS ARANDELAS PARA ARTICULACION CENTRAL SCOOP MODELO HST1A" u="1"/>
        <s v="EMC-ELT15 ADQUISICION JOYSTICK PARA SISTEMA DE FRENO Y CONTROL VELOCIDADES WINCHE" u="1"/>
        <s v="CLQ-223 ADQUISICION DE SERVICIO DE REPARACION DE BOMBAS" u="1"/>
        <s v="CLQ-23-CM-25/2023 ADQUISICION DE INSUMOS DE LIMPIEZA" u="1"/>
        <s v="CLQ-24-CD-23/2023/2024 ADQUISICIÓN DE BOLAS DE ACERO FORJADAS DE Ø 5&quot; (MODALIDAD DE CONTRATACION DIRECTA) - MATERIAL RRECURRENTE - GESTION 2025" u="1"/>
        <s v="CLQ-817 ADQUISICION DE ROPA DE SEGURIDAD PARA PERSONAL DE VIGILANCIA" u="1"/>
        <s v="EMC-498 ADQUISICION DE O-RING Y SPRING PARA COMPRESOR ER8" u="1"/>
        <s v="EMC-291 ADQUISICION DE BATERIAS EQUIPO PESADO COMPRESORES Y VEHICULOS LIVIANO" u="1"/>
        <s v="CLQ-1818 ADQUISICION DE REPUESTOS PARA VOLQUETE DUX DT 12" u="1"/>
        <s v="CLQ-24-CD-123/2024 ADQUISICIÓN DE SPLIT SETS DE DIFERENTES MEDIDAS" u="1"/>
        <s v="CLQ-23-CD-11/2023 ADQUISICION DE REACTIVO ESPUMANTE – METIL ISOBUTIL CARBINOL “MIBC” (MODALIDAD DE CONTRATACION DIRECTA) - MATERIAL RECURRENTE" u="1"/>
        <s v="SERVICIO-CONSTRUCCION SISTEMA AGUA POTABLE" u="1"/>
        <s v="CLQ-417 ADQUISICION DE INSUMOS DE MAESTRANZA" u="1"/>
        <s v="CLQ-429 ADQUISICION DE INSUMOS DE MAESTRANZA" u="1"/>
        <s v="CLQ-23-ANPE-11/2023 ADQUISICION DE INSUMOS PARA IMPRESORAS, FOTOCOPIADORAS Y OTROS" u="1"/>
        <s v="CLQ-23-ANPE-20/2023 ADQUISICION DE INSUMOS PARA IMPRESORAS, FOTOCOPIADORAS Y OTROS" u="1"/>
        <s v="CLQ-24-CD-24/2023/2024 ADQUISICION DE REACTIVO ESPUMANTE – METIL ISOBUTIL CARBINOL “MIBC” (MODALIDAD DE CONTRATACION DIRECTA) - MATERIAL RECURRENTE - GESTION 2025" u="1"/>
        <s v="CLQ-43 SERVICIO DE MANTENIMIENTO DE CILIDROS Y CAMBIO DE VALVULAS" u="1"/>
        <s v="CLQ-23-CD-369/2023 ADQUISICION DE MATERIAL ELECTRICO PARA EMC" u="1"/>
        <s v="CLQ-446 ADQUISICION DE LAMPARAS MINERAS" u="1"/>
        <s v="CLQ-24-CD-92/2024 SERVICIO DE FABRICACION DE CARPINTERIA METALICA" u="1"/>
        <s v="CLQ-23-CD-204/2023 ADQUISICION DE “ESCALERAS DE MADERA y TABLAS DE MADERA”" u="1"/>
        <s v="CLQ-24-CD-23/2023/2024 ADQUISICIÓN DE BOLAS DE ACERO FORJADAS DE Ø 5&quot; (MODALIDAD DE CONTRATACION DIRECTA) - MATERIAL RRECURRENTE - GESTION 2024" u="1"/>
        <s v="CLQ-436 ADQUISICION DE BARRAS DE BRONCE TUBULAR PARA MAESTRANZA" u="1"/>
        <s v="EMC-549 ADQUISICION DE PLANCHAS, PERFILES Y CAÑERIAS DE FIERRO" u="1"/>
        <s v="EMC-465 ADQUISICION DE MATERIAL ABRASIVO (PIEDRA, CEPILLO, LIJA, DISCOS DE DESBASTE Y CORTE)" u="1"/>
        <s v="HERRAMIENTAS MANTTO PLANTA CONCENTRADORA" u="1"/>
        <s v="CLQ-627 ADQUISICION DE TUBERIAS HDPE" u="1"/>
        <s v="EMC-462 ADQUISICION DE VALVULAS PARA MAESTRANZA" u="1"/>
        <s v="EMC-539 ADQUISICION DE ADHESIVO PARA MAESTRANZA" u="1"/>
        <s v="CLQ-23-CD-27/2023 ADQUISICION COLETOS Y POLAINAS DE CUERO," u="1"/>
        <s v="EMC-4 ADQUISCION MOTOR P/VOLQUETE DUX DT-12" u="1"/>
        <s v="EMC-598 ADQUISICION DE PERNOS PARA LA SECCION DE MANTENIMIENTO Y SERVICIOS" u="1"/>
        <s v="CLQ-1430 ADQUISICION DE CAMION GRUA" u="1"/>
        <s v="CLQ-250 ADQUISICION DE REPUESTOS CUCHARAS" u="1"/>
        <s v="EMC-253 ADQUISICION DE REPUESTOS PARA SCOOPS HST1A" u="1"/>
        <s v="CLQ-24-CD-24/2023/2024 ADQUISICION DE REACTIVO ESPUMANTE – METIL ISOBUTIL CARBINOL “MIBC” (MODALIDAD DE CONTRATACION DIRECTA) - MATERIAL RECURRENTE - GESTION 2024" u="1"/>
        <s v="CLQ-1623 ADQUISICION DE REVESTIMIENTOS DIFERENTES EQUIPOS PLANTA" u="1"/>
        <s v="CLQ-23-CD-54/2023 ADQUISICIÓN DE LUBRICANTES PARA EQUIPOS PLANTA" u="1"/>
        <s v="CLQ-24-CD-93/2024 ADQUISICIÓN DE LUBRICANTES PARA EQUIPOS PLANTA" u="1"/>
        <s v="CLQ-260 SERVICIO DE MANTENIMIENTO Y REPARACIÓN DE MAQUINAS HERRAMIENTAS MAESTRANZA" u="1"/>
        <s v="CLQ-1827 ADQUISICION DE REPUESTOS BOMBA FLYGT 2151" u="1"/>
        <s v="EMC-377 SERVICIO DE ALQUILER DE ANDAMIOS PARA INTERIOR MINA" u="1"/>
        <s v="CLQ-248 ADQUISICION DE ACCESORIOS EN HDPE" u="1"/>
        <s v="EMC-400 ADQUISICION DE PLANCHA DE ACERO INOXIDABLE PARA MAESTRANZA" u="1"/>
        <s v="EMC-503 ADQUISICION DE PRENSA HIDRAULICA DE 300 TN PARA MAESTRANZA" u="1"/>
        <s v="EMC-581 ADQUISICION DE ANTIVIRUS" u="1"/>
        <s v="CLQ-821 ADQUISICION DE PERNOS EN DIFERENTES MEDIDAS" u="1"/>
        <s v="CLQ-1611 ADQUISICION DE IMPLEMENTOS DE SEGURIDAD: OVEROLES TIPO PILOTO" u="1"/>
        <s v="EMC-137 ADQUISICION DE BARRAS LISAS MAESTRANZA" u="1"/>
        <s v="EMC-461 ADQUISICION DE CADENAS PARA MAESTRANZA" u="1"/>
        <s v="EMC-496 ADQUISICION DE CAÑERIA PARA MAESTRANZA" u="1"/>
        <s v="EMC-338 ADQUISICION DE MOTOR DE COMBUSTION F4L 912W PARA SCOOPS HST1A" u="1"/>
        <s v="COMPRA  PINZA DIGITAL VOLTIAMPERIMETRICO AC/DC" u="1"/>
        <s v="CLQ-23-CD-196/2023 ADQUISICIÓN DE ELECTROBOMBA TURBINA VERTICAL " u="1"/>
        <s v="EMC-MIN5 MADERA ALMENDRILLO DIFERENTES MEDIDAS PARA FORTIFICACION" u="1"/>
        <s v="CLQ-1655 ADQUISICION DE AGENTE REACTIVO Z-11" u="1"/>
        <s v="EMC-375 ADQUISICION DE PLANCHAS DE ACERO PARA WINCHE MINA, CARROS GRANBY Y MAESTRANZA" u="1"/>
        <s v="CLQ-1003 ADQUISICION DE EMPAQUETADURAS GORE 100% EN DIFERENTES MEDIDAS" u="1"/>
        <s v="CLQ-1230 ADQUISICION DE TUBERIAS HDPE Y STUB END EN DIFERENTES MEDIDAS" u="1"/>
        <s v="CLQ-23-CD-218/2023 ADQUISICION DE EMPAQUETADURAS EN DIFERENTES MEDIDAS" u="1"/>
        <s v="CLQ-24-CD-3/2023/2024 ADQUISICIÓN DE MADERA EUCALIPTO, MODALIDAD DIRECTA, (RECURRENTE GESTION 2024)" u="1"/>
        <s v="EMC-PCPL39 COMPRA ELEVADORES MOLINO SAMI AUTOGENO SAG HARDINGE 16 X 5 CORRESPONDE A LA TAPA DE DESCARGA" u="1"/>
        <s v="CLQ-23-CD-323/2023 ADQUISICIÓN DE REPUESTOS PARA LOCOMOTORA BEV DE LA EMPRESA MINERA COLQUIRI (MODALIDAD DE CONTRATACIÓN DIRECTA)." u="1"/>
        <s v="CLQ-23-CD-38-A/2023 ADQUISICIÓN DE MOTOSOLDADOR PARA MAESTRANZA DE LA EMPRESA MINERA COLQUIRI (MODALIDAD DE CONTRATACIÓN DIRECTA)." u="1"/>
        <s v="CLQ-472 ADQUISICION DE REPUESTOS CAMIONETAS TOYOTA LAND CRUISER" u="1"/>
        <s v="CLQ-1047 ADQUISICION DE REPUESTOS VARIOS VEHICULOS TOYOTA" u="1"/>
        <s v="CLQ-17- 7 ADQUISICION DE HIDROXIDO DE CALCIO" u="1"/>
        <s v="EMC-611 ADQUISICION DE METAL ANTIFRICCION BABBITT PARA MAESTRANZA" u="1"/>
        <s v="EMC-612 ADQUISICION DE PLANCHAS DE ACERO ASTM-A36 PARA MAESTRANZA" u="1"/>
        <s v="CLQ-23-ANPE-12/2023 ADQUISICION DE MOCHILAS ESCOLARES GESTION 2023" u="1"/>
        <s v="CLQ-481 ADQUISICION DE MATERIALES DE VIDRIO Y UTENSILIOS DE LABORATORIO" u="1"/>
        <s v="EMC-56 ADQUISICION DE BATERIAS PARA SCOOPS Y VOLQUETAS" u="1"/>
        <s v="EMC-362 ADQUISICION DE REACTIVO ESPUMANTE DOWFROTH-1012" u="1"/>
        <s v="EMC-586 ADQUISICION DE REACTIVO ESPUMANTE DOWFROTH-1012" u="1"/>
        <s v="CLQ-404 ADQUISICION DE MESAS DE CONCENTRACION SIMPLE Y DOBLE" u="1"/>
        <s v="EMC-603 ADQUISICION DE TERRAJAS Y MACHOS PARA SECCION MANTENIMIENTO" u="1"/>
        <s v="EMC-161 ADQUISICION DE MAXISACOS" u="1"/>
        <s v="EMC-569 ADQUISICION DE MAXISACOS" u="1"/>
        <s v="CLQ-17-34 ADQUISICION DE EMPAQUETADURAS GORE 100% GFO PARA TRANSMISION MECANICA DE EQUIPOS" u="1"/>
        <s v="CLQ-23-CD-428/2023 ADQUISICION DE ABRAZADERAS ESTILO 995 EN DIFERENTES MEDIDAS" u="1"/>
        <s v="CLQ-619 ADQUISICION DE PIEDRAS ESMERILES PARA TRABAJOS DE GEOLOGIA" u="1"/>
        <s v="EMC-278 ADQUISICION DE RODAMIENTOS" u="1"/>
        <s v="EMC-605 ADQUISICION DE ACOPLE FLEXIBLE OMEGA 40" u="1"/>
        <s v="CLQ-23-CD-315/2023 ADQUISICIÓN DE GATOS HIDRAULICOS PARA TALLERES DE MANTENIMIENTO DE LA EMPRESA MINERA COLQUIRI (MODALIDAD DE CONTRATACIÓN DIRECTA)." u="1"/>
        <s v="CLQ-24-CD-32/2024 ADQUISICIÓN DE MASCARAS DE SOLDAR PARA PERSONAL DE MANTENIMIENTO DE LA EMPRESA MINERA COLQUIRI (MODALIDAD DE CONTRATACIÓN DIRECTA)." u="1"/>
        <s v="CLQ-42 ADQUISICION DE CEMENTO IP 30" u="1"/>
        <s v="EMC-500 ADQUISICION DE PLANCHAS ANTIDESGASTE PARA CONSTRUCCION DE BUZONES CUADRO VICTORIA Y SAN JOSE" u="1"/>
        <s v="EMC-602 ADQUISICION DE PLANCHAS ANTIDESGASTE PARA CONSTRUCCION DE BUZONES PARA NUEVO WINCHE SAN JOSE" u="1"/>
        <s v="CLQ-464 ADQUISICION DE PLANCHA DE ACERO ASTM 36 Y ANTIDESGASTE" u="1"/>
        <s v="EMC-515 ADQUISICION DE MOCHILAS DE CUERO" u="1"/>
        <s v="CLQ-454 ADQUISICION DE REPUESTOS PARA SCOOPS ARAMINE L-130" u="1"/>
        <s v="EMC-164 COMPRA CONECTORES PERMANENTES . UNIONES" u="1"/>
        <s v="CLQ-23-CD-18/2022/2023 SERVICIO DE TRANSPORTE PERSONAL (TAXI) (RECURRENTE) GESTION 2023" u="1"/>
        <s v="CLQ-24-CD-592/2024 ADQUISICION DE CARPINTERIA METALICA -LIBRU LIBRUNI, ANITA (BAÑOS)" u="1"/>
        <s v="EMC-425 ADQUISICION DE MATERIAL DE REFERENCIA SECUNDARIO" u="1"/>
        <s v="CLQ-23-CD-41/2023 ADQUISICIÓN DE CONVERTIDOR DE FRECUENCIA - SEGUNDA CONVOCATORIA" u="1"/>
        <s v="CLQ-23-CM-08-A/2023 ADQUISICIÓN DE ACCESORIOS DE COMPUTACIÓN SEGUNDA CONVOCATORIA" u="1"/>
        <s v="EMC-167 FILTROS PARA PARTICULAS 7093 " u="1"/>
        <s v="CLQ-1214 ADQUISICION DE REACTIVO SULFATO DE COBRE" u="1"/>
        <s v="CLQ-1237 ADQUISICION DE REACTIVO SULFATO DE COBRE" u="1"/>
        <s v="LIQUIDO ANTICONGELANTE Y/O ANTICORROSIVO" u="1"/>
        <s v="EMC-424 SERVICIO DE PRUEBAS HIDRAULICAS A TANQUES DE GLP" u="1"/>
        <s v="CLQ-1420 ADQUISICION DE POLVO QUIMICO ABC PARA EXTINTORES (1000 KG)" u="1"/>
        <s v="EMC-ING1 CONSTRUCCION RAMPA BLANCA" u="1"/>
        <s v="CLQ-24-CD-193/2024 ADQUISICIÓN DE TUBERIAS Y ACCESORIOS DE PVC" u="1"/>
        <s v="CLQ-630 ADQUISICION DE PRECINTOS DE SEGURIDAD (TRANSPORTE DE ZINC Y ESTAÑO)" u="1"/>
        <s v="CLQ-23-CD-36/2023 ADQUISICION DIFERENTES TIPOS DE CANDADOS DE SEGURIDAD (MODALIDAD DE CONTRATACION DIRECTA).       " u="1"/>
        <s v="CLQ-240 ADQUISICION DE CALAMINAS" u="1"/>
        <s v="COMPRA DE HERRAMIENTAS PARA TALLER EQUIPO PESADO Y EQUIPO LIVIANO" u="1"/>
        <s v="CLQ-23-ANPE-16/2023 CONSTRUCCIÓN EMBOVEDADO (Sector Almacén)." u="1"/>
        <s v="CLQ-23-CD-440/2023 ADQUISICION DE PINZAS PORTA ELECTRODO PARA ARCO ELECTRICO Y PINZAS A TIERRA " u="1"/>
        <s v="EMC-MTO1 ADQUISICION KIT DE SELLOS DE PISTONES HIDRAULICOS PARA SCOOPS ST2G Y HST1" u="1"/>
        <s v="EMC-227 ADQUISICION DE HERRAMIENTAS DE MINA" u="1"/>
        <s v="CLQ-1630 ADQUISICION DE BATERIAS PARA ESTACION TOTAL" u="1"/>
        <s v="EMC-399 ADQUISICION DE ALAMBRE RECOCIDO Y FIERRO CORRUGADO" u="1"/>
        <s v="EMC-408 ADQUISICION DE BOTAS DE GOMA" u="1"/>
        <s v="EMC-587 ADQUISICION DE BOTAS DE GOMA" u="1"/>
        <s v="CLQ-23-CD-153/2023 ADQUISICIÓN DE LLANTAS 26.5 R25 (L4) " u="1"/>
        <s v="CLQ-17- 20 ADQUISICION DE EQUIPO DE SOLDADURA OXICORTE (KIT) " u="1"/>
        <s v="CLQ-1229 ADQUISICION DE MADERAS ROBLE Y MARA PARA OPERACIONES PLANTA" u="1"/>
        <s v="CLQ-24-CD-115/2024 ADQUISICIÓN DE CUERDA NYLON DE DIFERENTES MEDIDAS." u="1"/>
        <s v="PERFORADORAS STOPE MATE" u="1"/>
        <s v="EMC-580 ADQUISICION DE PROVISION DE LECHE" u="1"/>
        <s v="EMC-635 ADQUISICION DE PROVISION DE LECHE" u="1"/>
        <s v="CLQ-24-ANPE-34/2024 ADQUISICION DE MOCHILAS ESCOLARES GESTION 2024" u="1"/>
        <s v="EMC-231 ADQUISICION DE MATERIALE FERROSO: PLANCHAS, BARRAS Y PLETINAS" u="1"/>
        <s v="PUERTAS DE MADERA Y MADERA PARA CONSTRUCCION" u="1"/>
        <s v="CLQ-802 ADQUISICION DE ELECTRODOS 7018" u="1"/>
        <s v="CLQ-24-CD-290/2024 ADQUISICIÓN DE CONTACTORES TRIFASICOS EN VACIO DE MEDIA TENSIÓN, CONTACTORES DE RESISTENCIA Y CONTROL DE GIRO PARA WINCHES" u="1"/>
        <s v="EMC-224 SERVICIO DE ALQUILER GRUA PARA TRANSPORTE DE COMPRESORES" u="1"/>
        <s v="EMC-ADQUISICION DE 80 KG DE CORDON PARA SOLDADURA DE 4MM" u="1"/>
        <s v="CLQ-24-CM-7-2024 SERVICIO DE CONSULTOR EN LINEA PARA SECRETARIA DE BIBLIOTECA (MODALIDAD MENOR)" u="1"/>
        <s v="CLQ-17- 2 ADQUISICION DE SEGMENTOS DE POLIURETANO PARA TROMEL MOLINO" u="1"/>
        <s v="EMC-198 ADQUISICION SPIGOT Y SEMICODO DE GOMA PARA ESPIRALES PLANTA CONCENTRADORA" u="1"/>
        <s v="EMC-PCPL28 COMPRA DE REVESTIMIENTO PARA BOMBAS DE PROCESO DE PLANTA CONCENTRADORA" u="1"/>
        <s v="EMC-201 ADQUISICION DE ACCESORIOS DE GOMA EN DIFERENTES MEDIDAS PARA ESPIRALES PLANTA CONCENTRADORA" u="1"/>
        <s v="CLQ-23-CD-53/2023 ADQUISICIÓN DE FILTROS PARA EQUIPOS PESADOS PLANTA" u="1"/>
        <s v="CLQ-1687 ADQUISICION DE MARCADORES Y PINTURA SERVICIOS GENERALES" u="1"/>
        <s v="EMC-617 SERVICIO DE REPARACION Y REBOBINADO DE MAQUINAS ELECTRICAS PARA TALLER LOCOMOTORAS MINA" u="1"/>
        <s v="CLQ-2010 ADQUISICION DE FILTROS PARA MOTOR CUMMINS" u="1"/>
        <s v="EMC-211 SERVICIO DE MANTENIMIENTO CAMPAMENTO (MANTENIMIENTO REPARACIONES Y HABILITACION DE HABITACIONES PARA LA EMPRESA)" u="1"/>
        <s v="CLQ-2 ADQUISICION DE TONNERS, TINTAS Y CINTAS" u="1"/>
        <s v="CLQ-23-CD-242/2023 ADQUISICIÓN DE RESINA EPOXICA (combo wear) Segunda convocatoria" u="1"/>
        <s v="EMC-84 ADQUISIONES DE PLETINAS 3/16\\\&quot;X1.1/4\\\&quot; PARA CONSTRUCCION DE PISOS EN PLANTA CONCENTRADORA" u="1"/>
        <s v="CLQ-7 ADQUISICION DE TUBERIAS,ACCESORIOS HDPE Y PVC" u="1"/>
        <s v="HERRAMIENTAS PARA LA SECCION DE GARAJES Y TRANSPORTES DE LA E.M.C." u="1"/>
        <s v="CLQ-1814 ADQUISICION DE CONSTRUCCION PORTICOS DE FORTIFICACION NUEVA SALA DE WINCHE CUADRO SAN JOSE NIV-405" u="1"/>
        <s v="EMC-MTO5 REPUESTOS PARA PERFORADORAS JACKLEG Y STOPER SECO 250" u="1"/>
        <s v="EMC-SIMA23 ADQUISICION DE PRENDAS DE VESTIR (PARKAS Y CHALECOS)" u="1"/>
        <s v="CLQ-1235 ADQUISICION DE ACCESORIOS Y PARTES PARA COMPRESOR GA 500 ATLAS COPCO" u="1"/>
        <s v="CLQ-405 ADQUISICION DE HERRAMIENTAS MENORES MANTENIMIENTO" u="1"/>
        <s v="CLQ-439 ADQUISICION DE BARRAS INTEGRALES DE PERFORACION" u="1"/>
        <s v="CLQ-51 ADQUISICION DE CERAMICA PARA PISOS/REVESTIMIENTO" u="1"/>
        <s v="CLQ-23-CD-194-2023 ADQUISICION DE REACTIVO XANTATO ISOBUTILICO Z-14 (MODALIDAD CONTRATACION DIRECTA)" u="1"/>
        <s v="CLQ-23-CD-194/2023 ADQUISICION DE REACTIVO XANTATO ISOBUTILICO Z-14 (MODALIDAD CONTRATACION DIRECTA)" u="1"/>
        <s v="EMC-272 ADQUISICION DE SOLERAS PARA SPOOD FEEDERS MOLINO SAG" u="1"/>
        <s v="CLQ-253 ADQUISICION DE NEUMATICOS Y CAMARAS EQUIPO PESADO Y LIVIANO" u="1"/>
        <s v="CLQ-469 ADQUISICION DE NEUMATICOS Y CAMARAS EQUIPO PESADO Y LIVIANO" u="1"/>
        <s v="EMC-MIN1 CONSTRUCCION DE CHIMENEAS DE VENTILACION" u="1"/>
        <s v="EMC-410 ADQUISICION DE ESLINGAS DE DIFERENTES MEDIDAS Y FORMAS" u="1"/>
        <s v="EMC-180 ADQUISICION DE RODAMIENTO PARA CABEZAL VIBRADORA DUPLEX" u="1"/>
        <s v="CLQ-433 ADQUISICION DE CADENA ANSI 80,100,120 Y CADENA PARA ALIMENTADORES DE PLACA" u="1"/>
        <s v="CLQ-24-CD-4/2023/2024 ADQUISICIÓN DE MADERA ALMENDRILLO DE DIFERENTES MEDIDAS, MODALIDAD DIRECTA (RECURRENTE GESTION 2024)" u="1"/>
        <s v="EMC-436 ADQUISICION DE JUEGO DE PORTA FILTROS DE AIRE" u="1"/>
        <s v="CLQ-23-CD-69/2023 SERVICIO DE MEDICIONES AMBIENTALES, ELABORACION DE IMA Y AJUSTE DE MEDIDAS AMBIENTALES – MODALIDAD CONTRATACION DIRECTA" u="1"/>
        <s v="CLQ-24-CD-39/2024 ADQUISICION PROTECTORES RESPIRATORIOS Y RETENEDORES 502 (MODALIDAD DE CONTRATACION DIRECTA)." u="1"/>
        <s v="CLQ-23-CM-20/2023 ADQUISICION DE EQUIPOS DE RED" u="1"/>
        <s v="CLQ-23-CM-20/2023 ADQUISICIÓN DE EQUIPOS DE RED" u="1"/>
        <s v="EMC-441 ADQUISICION DE PINTURA PARA TRABAJOS DIRECTA INFRAESTRUCTURA CIVIL" u="1"/>
        <s v="EMC-OCIV4 ADQUISICION DE MADERA DE CONSTRUCCION PARA INFRAESTRUCTURA CIVIL" u="1"/>
        <s v="CLQ-24-CD-332/2024 ADQUISICION DE REFRIGERANTE ANTICONGELANTE PARA EQUIPOS TRUCKLES (MODALIDAD DE CONTRATACION DIRECTA)" u="1"/>
        <s v="CLQ-1629 ADQUISICION DE HERRAMIENTAS MENORES PARA INGENIERIA Y GEOLOGIA" u="1"/>
        <s v="CLQ-23-CD-128/2023 ADQUISICIÓN DE PERNOS Y ARANDELAS EN DIFERENTES MEDIDAS" u="1"/>
        <s v="CLQ-3 ADQUISICION DE ANTINCRUSTANTE WETMINING ANTISCALE 108" u="1"/>
        <s v="CLQ-24-CD-27/2024 ADQUISICION DE AGREGADOS (Arena, Gravilla) - REQUERIMIENTO DE ACUERDO A SOLICITUD" u="1"/>
        <s v="CLQ-23-CD-443/2023 ADQUISICION DE CARPINTERIA METALICA (CASILLEROS -LOCKERS METALICOS INDUSTRIALES)." u="1"/>
        <s v="CLQ-23-CD-442/2023 SERVICIO DE ALQUILER DE EXCAVADORA 325 DL" u="1"/>
        <s v="CLQ-1825 ADQUISICION DE REPUESTOS ELECTRICOS PARA INSTALACIONES INDUSTRIALES" u="1"/>
        <s v="CLQ-23-CD-38/2023 ADQUISICION DE DIFERENTES LENTES DE SEGURIDAD (MODALIDAD DE CONTRATACION DIRECTA)." u="1"/>
        <s v="CLQ-1645 ADQUISICION DE MAQUINARIA Y EQUIPO DE PRODUCCION:MAQUINAS PERFORADORAS" u="1"/>
        <s v="CLQ-1034 ADQUISICION DE TELEVISORES" u="1"/>
        <s v="EMC-PCPL45 ADQUISICION DE TRUNION LINER-ANILLO DE LA TAPA DE ALIMENTACION MOLINO SAG 16 X 5" u="1"/>
        <s v="CLQ-23-CD-335/2023 ADQUISICIÓN DE REPUESTOS PARA CARROS GRANBY DE LA EMPRESA MINERA COLQUIRI (MODALIDAD DE CONTRATACIÓN DIRECTA)." u="1"/>
        <s v="CLQ-23-CM-08-A/2023 ADQUISICIÓN DE ACCESORIOS DE COMPUTACIÓN" u="1"/>
        <s v="EMC-319 ADQUISICION RODAMIENTOS PARA BOMBAS SUPERFICIE MINA Y WINCHES" u="1"/>
        <s v="EMPAQUETADURAS PARA BOMBAS MINA Y SUPERFICIE MAESTRANZA " u="1"/>
        <s v="CLQ-23-CD-188/2023 ADQUISICION DE  REPUESTOS PARA CAMIONETA TOYOTA HILUX DE LA EMPRESA MINERA COLQUIRI (MODALIDAD DE CONTRATACION DIRECTA)" u="1"/>
        <s v="CLQ-1607 ADQUISICION DE CILINDROS PARA OXIGENO INDUSTRIAL" u="1"/>
        <s v="CLQ-23-CD-24/2023 ADQUISICION ROPA DE GOMA" u="1"/>
        <s v="CLQ-23-CD-221/2023 SERVICIO DE MANTENIMIENTO PARA EXCAVADORA EC21BLC VOLVO (invitacion directa)" u="1"/>
        <s v="RESPIRADORES DE MEDIA CARA DE SILICONA " u="1"/>
        <s v="CLQ-23- CD-168/2023 ADQUISICIÓN DE REPUESTOS Y ACCESORIOS DE CAUCHO" u="1"/>
        <s v="CLQ-23-ANPE-14/2023 ADQUISICION DE VIVERES (ACEITE VEGETAL) GESTION 2023" u="1"/>
        <s v="CLQ-23-ANPE-15/2023 ADQUISICION DE VIVERES (ARROZ Y AZUCAR) GESTION 2023" u="1"/>
        <s v="CLQ-23-ANPE-39/2023 ADQUISICION DE VIVERES (HARINA Y FIDEO) GESTION 2023" u="1"/>
        <s v="COMPRA DE REPUESTOS SCOOP HST1A" u="1"/>
        <s v="CLQ-1804 ADQUISICION DE CAÑERIA GALVANIZADA (FG) PARA FABRICACION DE SOPORTES DE CABLE CONDUCTOR DE LOCOMOTORAS A TROLLEY" u="1"/>
        <s v="CLQ-47 SERVICIO DE TRANSPORTE DE MATERIALES MAQUINARIA Y EQUIPOS" u="1"/>
        <s v="CLQ-24-CD-64/2024 ADQUISICION DE TURBO CARGADOR PARA MOTOR CUMMINS DE EQUIPO DE BAJO PERFIL DE LA EMPRESA MINERA COLQUIRI (MODALIDAD DE CONTRATACION DIRECTA)" u="1"/>
        <s v="CLQ-1678 ADQUISICION DE REPUESTOS PARA LOCOMOTORA RUSA" u="1"/>
        <s v="EMC-374 ADQUISICION BARRAS DE ACERO INOXIDABLE PARA MAESTRANZA" u="1"/>
        <s v="CLQ-1826 ADQUISICION DE ALIMENTADOR DE MEDIA TENSION TIPO XLPE" u="1"/>
        <s v="CLQ-1432 ADQUISICION DE VIVERES" u="1"/>
        <s v="PERNOS DIFERENTES MEDIDAS" u="1"/>
        <s v="CLQ-17 ADQUISICION DE ANTIDOTO CIANURO" u="1"/>
        <s v="EMC-314 CONTRATACION DE SERVICIO PARA MANTENIMIENTO Y CALIBRACION DE BALANZAS" u="1"/>
        <s v="CLQ-24-CD-43/2024 ADQUISICION DE PROTECTORES DE SEGURIDAD PARA LA VISTA Y OIDO (MODALIDAD DE CONTRATACION DIRECTA)" u="1"/>
        <s v="CLQ-0004-17 ADQUISICION DE BARRAS CONICAS Y EXTENSIBLES R32" u="1"/>
        <s v="CLQ-23-CD-24/2023 ADQUISICION ROPA DE GOMA (MODALIDAD DE CONTRATACION DIRECTA)." u="1"/>
        <s v="CLQ-24-CD-40/2024 ADQUISICION ROPA DE GOMA (MODALIDAD DE CONTRATACION DIRECTA)." u="1"/>
        <s v="CLQ-23-CM-26/2023 ADQUISICION DE FOTOCOPIADORA" u="1"/>
        <s v="CLQ-40 ADQUISICION DE MATERIAL DE IMPRENTA Y FOTOCOPIADO" u="1"/>
        <s v="CLQ-23-CD-310/2023 SERVICIO DE REPARACION DE DOS BOMBAS SUMERGIBLES GRINDEX MATADOR DE INTERIOR MINA DE LA EMPRESA MINERA COLQUIRI (MODALIDAD DE CONTRATACIÓN DIRECTA)." u="1"/>
        <s v="CLQ-23-CD-453/2023 ADQUISICIÓN DE VENTILADORES AXIALES PARA VENTILACION DE RESISTENCIAS WINCHES MINA DE LA EMPRESA MINERA COLQUIRI (MODALIDAD DE CONTRATACIÓN DIRECTA)." u="1"/>
        <s v="EMC-552 ADQUISICION DE RADIADOR NUEVO, KIT DE REPUESTOS PARA RADIADORES DEL SCOOP ST2G" u="1"/>
        <s v="HERRAMIENTAS OBRAS CIVILES" u="1"/>
        <s v="CLQ-27 ADQUISICION DE ESTUCOS Y CALES" u="1"/>
        <s v="EMC-CMP6 MOCHILAS ESCOLARES" u="1"/>
        <s v="EMC-218 ADQUISICION DE CILINDROS DE OXIGENO Y ACETILENO " u="1"/>
        <s v="CLQ-23-CD-165/2023 ADQUISICIÓN DE FLEXOMETROS, DISTANCIOMETROS, CLINOMETRO Y CATEADOR" u="1"/>
        <s v="EMC-103 ADQUISICION NEUMATICOS PARA VEHICULOS LIVIANOS" u="1"/>
        <s v="EMC-526 SERVICIO DE MANTENIMIENTO 8000 HORAS COMPRESOR GA-160" u="1"/>
        <s v="CLQ-413 ADQUISICION DE REPUESTOS DE TRANSMISION MECÁNICA : EMPAQUETADURAS" u="1"/>
        <s v="EMC-MTZA5 ADQUISICION DE CABLE DE ACERO 1.1/8&quot;" u="1"/>
        <s v="CLQ-33 ADQUISICION DE OXIGENO Y ACETILENO INDUSTRIAL" u="1"/>
        <s v="CLQ-24-CD-564/2024 ADQUISICIÓN DE CARPINTERIA METALICA" u="1"/>
        <s v="CLQ-23-CD-342/2023 ADQUISICIÓN DE ESCOBILLAS DE CARBON Y PRECINTO PARA EL TALLER ELECTRICO DE LA EMPRESA MINERA COLQUIRI (MODALIDAD DE CONTRATACIÓN DIRECTA)." u="1"/>
        <s v="CLQ-23-CD-64/2023 ADQUISICIÓN DE ENGRASADORAS PARA LA SECCIÓN DE MANTENIMIENTO Y SERVICIOS DE LA EMPRESA MINERA COLQUIRI (MODALIDAD DE CONTRATACIÓN DIRECTA)." u="1"/>
        <s v="CLQ-24-CD-80/2024 ADQUISICION DE MESAS CONCENTRADORAS # 6" u="1"/>
        <s v="CLQ-1815 ADQUISICION DE REPUESTOS PARA PERFORADORAS JACKLEG Y STOPER SECO" u="1"/>
        <s v="EMC-PCPL17 REPUESTOS BOMBAS WARMAN 4X3 Y WARMAN 3X2" u="1"/>
        <s v="EMC-484 ADQUISICION DE CAMARA DIGITAL (INGENIERIA Y PLANIFICACION)" u="1"/>
        <s v="CLQ-24-CD-57/2024 ADQUISICIÓN DE CONECTORES PERMANENTES DE DIFERENTES MEDIDAS PARA EQUIPOS HIDRAULICOS (AREA TRUCKLESS) DE LA EMPRESA MINERA COLQUIRI (MODALIDAD DE CONTRATACIÓN DIRECTA)." u="1"/>
        <s v="CLQ-1030 ADQUISICION DE KIT DE SELLOS PARA CILINDROS HIDRAULICOS DE SCOOP ST2G Y HST1A" u="1"/>
        <s v="EMC-257 ADQUISICION DE ESTUFAS " u="1"/>
        <s v="CLQ-24-CD-58/2024 ADQUISICION DE MATERIAL DE VIDRIO MATRAZ ERLENMEYER Y EMBUDOS (MODALIDAD DE CONTRATACION DIRECTA)" u="1"/>
        <s v="CLQ-23-CD--113/2023 ADQUISICIÓN DE REPUESTOS PARA REPARACION DEL TREN DE POTENCIA DE SCOOPTRAM ST2G DE LA EMPRESA MINERA COLQUIRI (CONTRATACION DIRECTA)" u="1"/>
        <s v="CLQ-0005-17 ADQUISICION DE MATERIAL EXPLOSIVO GESTION 2017" u="1"/>
        <s v="CLQ-24-CD-495/2024 ADQUISICIÓN DE BOMBA COMPRESORA NEUMATICA INDUSTRIAL." u="1"/>
        <s v="CLQ-23-CD-422/2023 ADQUISICION DE DISCOS DE CORTE, DESBASTE Y LIJAS" u="1"/>
        <s v="EMC-255 ADQUISICION DE PRENDAS DE VESTIR " u="1"/>
        <s v="EMC-PM6 COMPRA DE ACEITES EN GENERAL" u="1"/>
        <s v="EMC-434 ADQUISICION DE IMPLEMENTACION CAMION HINO DUTRO" u="1"/>
        <s v="EMC-523 ADQUISICION DE CADENA PARA ALIMENTADORES DE PLACA" u="1"/>
        <s v="CLQ-1413 ADQUISICION DE GUANTES ALUMINIZADOS" u="1"/>
        <s v="CLQ-23-CD-19-2022/2023 SERVICIO DE TRANSPORTE PERSONAL MINIBÚS (RECURRENTE) GESTIÓN 2023" u="1"/>
        <s v="CLQ-24-CD-484/2024 SERVICIO DE MANTENIMIENTO EXCAVADORA MARCA VOLVO MODELO: EC21BLC" u="1"/>
        <s v="CLQ-23-CD-450/2023 ADQUISICIÓN DE CABLE TELEFÓNICO PARA INTERIOR MINA DE LA EMPRESA MINERA COLQUIRI (MODALIDAD DE CONTRATACIÓN DIRECTA)." u="1"/>
        <s v="EMC-448 ADQUISICION DE REPUESTOS PARA DYNAPAC CA-25-II Nro 2" u="1"/>
        <s v="CLQ-420 ADQUISICION DE BROCAS CONICAS" u="1"/>
        <s v="CLQ-421 ADQUISICION DE BROCAS CONICAS" u="1"/>
        <s v="EMC-457 ADQUISICION DE MATERIAL ELECTRICO ( SERVICIO GENERALES)" u="1"/>
        <s v="CLQ-1688 ADQUISICION DE ESTUCO PARA TRABAJOS DE EJECUCION DIRECTA" u="1"/>
        <s v="CLQ-1023 ADQUISICION DE LADRILLOS PARA TRABAJOS DE OBRAS CIVILES" u="1"/>
        <s v="EMC-322 ADQUISICION DE LLANTAS EQUIPO PESADO VOLQUETAS Y VAGONETAS GERENCIA" u="1"/>
        <s v="FABRICACION DE RODILLOS POLINES" u="1"/>
        <s v="CLQ-23-CD-230/2023 ADQUISICIÓN DE ELECTRODOS DE DIFERENTES MEDIDAS, ELECTRODOS PARA CORTADOR PLASMA" u="1"/>
        <s v="COMPRA DE PERNOS GRADO 5 DE DIFERENTES MEDIDAS " u="1"/>
        <s v="CLQ-1631 ADQUISICION DE MASCARAS, PINZAS PORTAELECTRODOS Y HERRAMIENTAS DE TORNERIA" u="1"/>
        <s v="CINCEL PARA EQUIPOS DE OBRAS CIVILES " u="1"/>
        <s v="CLQ-23-CD-367/2023 ADQUISICIÓN DE AMOLADORAS Y TALADROS" u="1"/>
        <s v="EMC-134 COMPRA DE BARRAS DE ACERO DE 3&quot; X 3M PARA MOLIENDA" u="1"/>
        <s v="CLQ-24-CD-450/2024 ADQUISICION DE TRANSFORMADOR TRIFASICO DE 500 KVA PARA INTERIOR MINA DE LA EMPRESA MINERA COQLUIRI (MODALIDAD DE CONTRATACION DIRECTA)" u="1"/>
        <s v="CLQ-23-CD-451/2023 ADQUISICIÓN DE HERRAMIENTAS ELECTRICAS PARA MANTENIMIENTO Y SERVICIOS DE LA EMPRESA MINERA COLQUIRI (MODALIDAD DE CONTRATACIÓN DIRECTA)." u="1"/>
        <s v="PLETINAS DE ACERO PARA MAESTRANZA DE LA EMC" u="1"/>
        <s v="CLQ-828 ADQUISICION DE LUBRICANTES GRASAS Y REFRIGERANTE" u="1"/>
        <s v="EMC-MTO9 COMPRA DE REPUESTOS PARA PERFORADORAS STOPE MATE" u="1"/>
        <s v="CLQ-24-CD-617/2024 ADQUISICIÓN DE HERRAMIENTAS ELECTRICAS" u="1"/>
        <s v="CLQ-23-CD-307.1/2023 ADQUISICIÓN DE HERRAMIENTAS MENORES" u="1"/>
        <s v="CLQ-1038 ADQUISICION DE BOMBA DE VACIO NASH MODELO CL1003/4" u="1"/>
        <s v="CLQ-24-CD-122/2024 ADQUISICIÓN DE VALVULAS DE PASO DE DIFERENTES MEDIDAS." u="1"/>
        <s v="TERRAJAS Y MACHOS DIFERENTES MEDIDAS" u="1"/>
        <s v="ADQUISICION DE PORTARODAMIENTOS PARA BOMBA WARMAN 4 X 3" u="1"/>
        <s v="EMC-625 ADQUISICION DE VIDRIO PARA TRABAJOS DE EJECUCION DIRECTA DE INFRAESTRUCTURA CIVIL" u="1"/>
        <s v="CLQ-2005 ADQUISICION DE SOFTWARE PARA MANTENIMIENTO MECANICO" u="1"/>
        <s v="EMC-589 ADQUISICION DE CABLE BIPOLAR 2 X 2,5 mm2 Y TOMA CORRRIENTE SHUKO" u="1"/>
        <s v="EMC-MMZA3 ADQUISICION DE HERRAMIENTAS PARA MAESTRANZA Y TALLERES MECANICOS MINA" u="1"/>
        <s v="EMC-604 SERVICIO  DE TRANSPORTE DE MATERIALES" u="1"/>
        <s v="CLQ-24-CD-184/2024 ADQUISICIÓN DE SISTEMA DE RADIADORES PARA MOTOR CUMMINS Y DEUTZ DE EQUIPO DE BAJO PERFIL DE LA EMPRESA MINERA COLQUIRI (MODALIDAD DE CONTRATACIÓN DIRECTA)." u="1"/>
        <s v="EMC-ELT21 DISYUNTORES DISTINTOS AMPERAJES" u="1"/>
        <s v="EMC-475 ADQUISICION DE RODAMIENTOS PARA EQUIPOS PLANTA CONCENTRADORA" u="1"/>
        <s v="EMC-555 ADQUISICION DE SWITCHs Y CPUs" u="1"/>
        <s v="CLQ-227 ADQUISICION DE MADERAS EUCALIPTO" u="1"/>
        <s v="EMC-323 ADQUISICION DE CADENA ANSI 80, 100 Y 120 PARA EQUIPOS" u="1"/>
        <s v="CLQ-23-CD-192/2023 ADQUISICION DE REACTIVO XANTATO ISOPROPILICO Z-11 (MODALIDAD DE CONTRATACION DIRECTA" u="1"/>
        <s v="EMC-191 COMPRA DE REPUESTOS MOTORES BF 4M1013C" u="1"/>
        <s v="EMC-PCPL26 ADQUISICION DE ANGULARES Y TUBERIAS NEGRAS" u="1"/>
        <s v="CLQ-1040 ADQUISICION DE INSUMOS DE LIMPIEZA" u="1"/>
        <s v="CLQ-2011 ADQUISICION DE INSUMOS DE LIMPIEZA" u="1"/>
        <s v="CLQ-23-CD-467/2023 ADQUISICIÓN DE PRODUCTOS QUIMICOS" u="1"/>
        <s v="CLQ-24-CD-328/2024 ADQUISICIÓN DE PRODUCTOS QUIMICOS" u="1"/>
        <s v="EMC-619 ADQUISICION DE REPUESTOS PARA COMPRESORES ER8" u="1"/>
        <s v="CLQ-1637 ADQUISICION DE PRODUCTOS AGRICOLAS Y PECUARIOS: MADERAS EUCALIPTO" u="1"/>
        <s v="CLQ-23-CD-38/2023 ADQUISICION DE DIFERENTES LENTES DE SEGURIDAD (MODALIDAD DE CONTRATACION DIRECTA). Segunda convocatoria" u="1"/>
        <s v="EMC-470 ADQUISICION DE TORNO MECANICO PARALELO UNIVERSAL" u="1"/>
        <s v="CLQ-24-CD-117/2024 ADQUISICION DE BISCHOFITA MODALIDAD CONTRATACION DIRECTA" u="1"/>
        <s v="CLQ-23-CD-80/2023 ADQUISICION  DE PRODUCTOS METALICOS Y OTROS”" u="1"/>
        <s v="EMC-382 ADQUISICION DE HERRAMIENTAS ELECTRICAS PARA TRABAJOS DE EJECUCION DIRECTA DE INFRAESTRUCTURA CIVIL" u="1"/>
        <s v="CLQ-1211 ADQUISICION DE CORREAS TRAPEZOIDALES EN DIFERENTES MEDIDAS " u="1"/>
        <s v="CLQ-34 ADQUISICION DE TAFILETES, PORTACABLES Y PORTALAMPARAS" u="1"/>
        <s v="EMC-614 ADQUISICION DE AGREGADOS" u="1"/>
        <s v="CLQ-17- 11 ADQUISICION DE PINTURA SINTETICA CON BRILLO" u="1"/>
        <s v="CLQ-1640 ADQUISICION DE ACCESORIOS Y DISPOSITIVOS PARA EQUIPOS DE COMPUTACION" u="1"/>
        <s v="EMC-280 ADQUISICION DE SILLONES GIRATORIOS" u="1"/>
        <s v="CLQ-259 ADQUISICION DE REPARACION DE TRANSFORMADOR" u="1"/>
        <s v="CLQ-1686 ADQUISICION DE PUERTA DE MADERA SERVICIOS GENERALES" u="1"/>
        <s v="EMC-513 ADQUISICION DE TAPON AUDITIVO DE SILICONA" u="1"/>
        <s v="EMC-431 ADQUISICION DE CARGADOR DE BATERIA PARA TALADRO PORTATIL HILTI TE 6-A" u="1"/>
        <s v="CLQ-17- 21 ADQUISICION DE SELLOS MECANICOS PARA BOMBAS GOULDS 3355" u="1"/>
        <s v="EMC-215 COMPRA DE BARRAS CONICAS" u="1"/>
        <s v="CLQ-24-CD-130/2024 REFACCION OFICINA ADQUISICIONES" u="1"/>
        <s v="EMC-548 ADQUISICION DE TUBERIAS HDPE EN DIFERENTES MEDIDAS" u="1"/>
        <s v="EMC-358 ADQUISICION DE RELES DE SOBRECARGA Y TRANSFORMADORES DE MANDO" u="1"/>
        <s v="CLQ-1671 ADQUISICION DE ESCLEROMETRO" u="1"/>
        <s v="CLQ-23-CM-27/2023 ADQUISICION DE EQUIPOS DE COMUNICACIÓN" u="1"/>
        <s v="EMC-245 ADQUISICION DE REPUESTOS DE PERFORADORAS JACKLEG Y STOPER SECO 250" u="1"/>
        <s v="SERVICIO DE ALQUILER DE CISTERNA" u="1"/>
        <s v="CLQ-617 ADQUISICION DE MATERIAL FERROSO" u="1"/>
        <s v="EMC-MRP1 COMPRA DE OXIGENO Y ACETILENO PARA OPERACIÓN" u="1"/>
        <s v="EMC-76 REACTIVO ESPUMANTE METIL ISOBUTIL CARBINOL MIBC" u="1"/>
        <s v="EMC-532 ADQUISICION DE SERVICIO DE REBOBINADO DE MOTORES ELECTRICOS" u="1"/>
        <s v="CLQ-24-CD-97/2024 ADQUISICIÓN DE ACCESORIOS DE POLIURETANO" u="1"/>
        <s v="CLQ-23-CD-116/2023 ADQUISICIÓN DE REPUESTOS PARA REPARACION DE SCOOPTRAM ST2G DE LA EMPRESA MINERA COLQUIRI" u="1"/>
        <s v="COMPRA DE PINZAS PARA ENGARGOLADORA" u="1"/>
        <s v="CLQ-1025 ADQUISICION DE LUBRICANTE PARA DIFERENTES EQUIPOS PLANTA CONCENTRADORA" u="1"/>
        <s v="CLQ-23-CD-420/2023 ADQUISICIÓN DE RODAMIENTOS PARA EQUIPOS PLANTA CONCENTRADORA" u="1"/>
        <s v="EMC-353 ADQUISICION DE NEUMATICOS DIFERENTES MEDIDAS" u="1"/>
        <s v="EMC-628 ADQUISICION DE POLINES DE DIFERENTES MEDIDAS" u="1"/>
        <s v="EMC-85 ADQUISCION DE ACEITE PARA COMPRESORAS ROTO INJECT FLUID" u="1"/>
        <s v="CLQ-17- 15 ADQUISICION DE REPUESTOS PARA MOTORES BF 4M1013EC BF 4M10132C HST1A GESTION 2017" u="1"/>
        <s v="CLQ-1 ADQUISICION DE LUBRICANTE PARA DIFERENTES EQUIPOS PLANTA CONCENTRADORA" u="1"/>
        <s v="EMC-GLG1 SERVICIO EXPLORACION PERFORACION DIAMANTINA 2015" u="1"/>
        <s v="EMC-123 ADQUISICION DE CORREAS PARA EQUIPOS PLANTA CONCENTRADORA" u="1"/>
        <s v="EMC-293 ADQUISICION DE MATERIAL DE MADERA PARA CONSTRUCCION DE CARPAS SOLARES" u="1"/>
        <s v="EMC-366 ADQUISICION DE CARROS METALEROS" u="1"/>
        <s v="CLQ-1232 ADQUISICION DE FERRETERIA PARA MANTENIMIENTO PLANTA" u="1"/>
        <s v="EMC-324 ADQUISICION DE 400 M2 DE MALLA OLIMPICA" u="1"/>
        <s v="CLQ-24-CD-213/2024 ADQUISICION DE MATERIAL METALICO" u="1"/>
        <s v="EMC-514 ADQUISICION DE FAJAS LUMBARES" u="1"/>
        <s v="CLQ-613 ADQUISICION DE REPUESTOS COMPRESORES ER8 Y ER9" u="1"/>
        <s v="EMC-200 ADQUISICION RODAMIENTOS PARA REDUCTOR AKINS DE 60 PIES PLANTA CONCENTRADORA" u="1"/>
        <s v="EMC-PCPL50 ADQUISICION RODAMIENTO PARA EJE PIÑON MOLINO SAG DE PLANTA CONCENTRADORA" u="1"/>
        <s v="CLQ-24-CD-339/2024 ADQUISICIÓN DE MATERIAL ELÉCTRICO PARA SISTEMAS DE INSTRUMENTACIÓN Y CONTROL." u="1"/>
        <s v="CLQ-2009 SERVICIO DE REPARACION DE EQUIPOS DE MENSURAS" u="1"/>
        <s v="CLQ-23-CD-153/2023 ADQUISICIÓN DE LLANTAS 26.5 R25 (L5) segunda convocatoria" u="1"/>
        <s v="CLQ-24-CD-89/2024 ADQUISICION DE LUBRICANTES PARA GARAJES DE LA EMPRESA MINERA COLQUIRI (MODALIDAD DE CONTRATACION DIRECTA)" u="1"/>
        <s v="EMC-194 COMPRA DE FILTROS PARA EQUIPOS PESADO MINA" u="1"/>
        <s v="CLQ-1200 ADQUISICION DE REPUESTOS PARA PERFORADORAS STOPE MATE Nº3" u="1"/>
        <s v="EMC-265 ADQUISICION DE SPROKET PARA MAGNETOS" u="1"/>
        <s v="CLQ-608 ADQUISICION DE CARRETILLAS" u="1"/>
        <s v="EMC-562 ADQUISICION DE REPUESTOS COMPRESORES ER-9 " u="1"/>
        <s v="EMC-169 COMPRA DE LAMPARAS MINERAS" u="1"/>
        <s v="EMC-471 ADQUISICION DE HIDROLAVADORA ELECTRICA DE ALTA PRESION" u="1"/>
        <s v="CLQ-24-CD-22/2023/2024 ADQUISICIÓN DE REACTIVO XANTATO ISOPROPILICO Z-11 (MODALIDAD DE CONTRATACION DIRECTA) - MATERIAL RRECURRENTE - GESTION 2024" u="1"/>
        <s v="EMC-153 COMPRA DE TONNERS TINTAS Y CINTAS" u="1"/>
        <s v="EMC-182 ADQUISICION REPUESTOS Y PARTES PARA CONTROL LOCOMOTORA" u="1"/>
        <s v="EMC-592 ADQUISICION DE MOTORES DEUTZ MODELO BF4M 1013C, BF4M 1013EC." u="1"/>
        <s v="CLQ-23-CD-34/2023 ADQUISICION DE RETENEDORES 502 (MODALIDAD DE CONTRATACION DIRECTA)." u="1"/>
        <s v="BALANZA DIGITAL PARA EL PUENTE GRUA DE BODEGA BARRILLA" u="1"/>
        <s v="CLQ-23-CD-234/2023 ADQUISICIÓN DE CADENAS DE DIFERENTES MEDIDAS" u="1"/>
        <s v="CLQ-23-CD-145/2023 ADQUISICION DE COMPRESORA DE AIRE" u="1"/>
        <s v="COMPRA DE REPUESTOS VEHICULOS HILUX TOYOTA MODELO 2013" u="1"/>
        <s v="CLQ-24-CD-393/2024 ADQUISICIÓN DE LUBRICADORA NEUMATICA BLG-30 ATLAS COPCO." u="1"/>
        <s v="EMC-422 ADQUISICION DE INSUMOS DE LIMPIEZA" u="1"/>
        <s v="EMC-MTO13 COMPRA DE REPUESTOS PARA VOLQUETE DT 12 DUX" u="1"/>
        <s v="CLQ-23-CD-180/2023 ADQUISICIÓN DE CONTROLADOR DE PROCESO UNIVERSAL." u="1"/>
        <s v="CLQ-24-CD-164/2024 ADQUISICIÓN DE BEARING, PIN Y BUSHING PARA SCOOPTRAM ST2G DE LA EMPRESA MINERA COLQUIRI (MODALIDAD DE CONTRATACIÓN DIRECTA)." u="1"/>
        <s v="CLQ-1223 ADQUISICION DE FILTROS PARA PARTICULAS 7093" u="1"/>
        <s v="EMC-430 ADQUISICION DE BATERIAS PARA ESTACION TOTAL SOKKIA" u="1"/>
        <s v="CLQ-23-CD-13-2022/2023 SERVICIO DE TRANSPORTE DE COMBUSTIBLE" u="1"/>
        <s v="CLQ-610 ADQUISICION DE REPUESTOS DE TRANSMISION MECÁNICA: FILTROS DE ZINC" u="1"/>
        <s v="EMC-478 ADQUISICION DE REPUESTOS BOMBA WORTHINTONG" u="1"/>
        <s v="HERRAMIENTAS PLANTA CONCENTRADORA ELECTRICAS" u="1"/>
        <s v="ADQUISICION TUBERIAS ALTA DENSIDAD HDPE DIFERENTES MEDIDAS" u="1"/>
        <s v="EMC-527 ADQUISICION DE JUEGO DE CHUMACERAS PARA HORNO DE LAMAS" u="1"/>
        <s v="CLQ-23-CD-413/2023 ADQUISICIÓN DE CONDUCTORES ELECTRICOS DE MEDIA TENSION PARA TALLER ELECTRICO DE LA EMPRESA MINERA COLQUIRI (MODALIDAD DE CONTRATACIÓN DIRECTA)." u="1"/>
        <s v="EMC-554 ADQUISICION DE REVESTIMIENTO PARA CICLONES D-15" u="1"/>
        <s v="CLQ-458 ADQUISICION DE HERRAMIENTAS MENORES (ELECTRICOS)" u="1"/>
        <s v="EMC-623 ADQUISICION DE MOTOSIERRAS NEUMATICAS" u="1"/>
        <s v="EMC-OCIV6 ADQUISICION DE AGREGADOS (ARENA, GRAVILLA),PIEDRA" u="1"/>
        <s v="CLQ-1216 ADQUISICION DE LAMINAS COMPRIMIDAS CON ALMA DE ACERO PARA COMPRESORAS TRIUNFO" u="1"/>
        <s v="CLQ-23-CD-291/2023 SERVICIO DE MANTENIMIENTO EQUIPOS PESADOS VOLVO" u="1"/>
        <s v="REBOBINADO DE MOTOR ELECTRICO DE 25 HP PARA BOMBA ESTACIONARIA VISCACHANI" u="1"/>
        <s v="COMPRA DE REPUSTOS Y ACCESORIOS PARA PUENTE GRUA DE 3TN PARA BODEGA BARRILLA" u="1"/>
        <s v="CLQ-23-CD-314/2023 ADQUISICIÓN DE PERNOS PARA MAESTRANZA DE LA EMPRESA MINERA COLQUIRI (MODALIDAD DE CONTRATACIÓN DIRECTA)." u="1"/>
        <s v="SERVICIO DE ENGOMADO DE CONOS PARA SPOOD FEEDER MOLINO DENVER RUSO, COMESA Y ALLIS CHALLMERS" u="1"/>
        <s v="CLQ-236 ADQUISICION DE AGREGADOS DE CONSTRUCCION" u="1"/>
        <s v="CLQ-251 ADQUISICION DE REPUESTOS CAMIONETAS TOYOTA HILUX" u="1"/>
        <s v="CLQ-473 ADQUISICION DE REPUESTOS CAMIONETAS TOYOTA HILUX" u="1"/>
        <s v="CLQ-23-CD-77/2023 ADQUISICION DE BOQUILLAS DE ALCOHOLIMETRO (MODALIDAD DE CONTRATACION DIRECTA).       " u="1"/>
        <s v="CLQ-24-CD-208/2024 ADQUISICION ROPA DE SEGURIDAD INDUSTRIAL (MODALIDAD DE CONTRATACION DIRECTA).       " u="1"/>
        <s v="EMC-406 ADQUISICION DE GUANTES DE NEOPRENO" u="1"/>
        <s v="EMC-578 ADQUISICION DE GUANTES DE NEOPRENO" u="1"/>
        <s v="CLQ-1019 ADQUISICION DE REPUESTOS PARA PERFORADORAS JACKLEY Y STOPER SECO-250" u="1"/>
        <s v="EMC-398 ADQUISICION EJES DE TRACCION PARA SCOOPS ST2G" u="1"/>
        <s v="CLQ-1693 ADQUISICION DE PRODUCTOS NO METALICOS Y PLASTICOS: CUERDA NYLON" u="1"/>
        <s v="EMC-186 FUNDACIONES WINCHE CUADRO SAN JOSE PARA PERSONAL Y EXTRACCION DE CARGA" u="1"/>
        <s v="EMC-476 ADQUISICION DE MANGAS DE GOMA PARA VALVULAS PINCH DE 2 DE 3 Y 4 Y DISCOS DE GOMA PAR SPOOD FEEDER DE MOLINOS" u="1"/>
        <s v="CLQ-23-CD-471/2023 ADQUISICIÓN DE MATERIAL ELECTRICO" u="1"/>
        <s v="EMC-369 ADQUISICION DE REPUESTOS PARA BUZONES MINA " u="1"/>
        <s v="EMC-54 REPUESTOS PARA TABLERO DE MANDO CUADRO SAN JOSE" u="1"/>
        <s v="EMC-442 ADQUISICION DE QUINCALLERIA PARA TRABAJOS DE EJECUCION DIRECTA" u="1"/>
        <s v="EMC-371 ADQUISICION DE CABLE DE ACERO DE 5/8 (16 mm) 6x19 PARA WINCHE ARMAS" u="1"/>
        <s v="EMC-427 ADQUISICION DE RAYADOR Y LUPA GEOLOGICA" u="1"/>
        <s v="CLQ-23-CM-28/2023 ADQUISICION DE CILINDRO DE OXIDO NITROSO PARA ESPECTROFOTOMETRO (MODALIDAD MENOR)" u="1"/>
        <s v="COMPRA DE RODAMIENTOS DIFERENTES EQUIPOS" u="1"/>
        <s v="CLQ-23-CD-320/2023 ADQUISICIÓN DE REPUESTOS MECANICOS PARA LOCOMOTORAS MINA DE LA EMPRESA MINERA COLQUIRI (MODALIDAD DE CONTRATACIÓN DIRECTA)." u="1"/>
        <s v="EMC- 284 ADQUISICION DE RODAMIENTO RIGIDO DE BOLAS DE UNA HILERA" u="1"/>
        <s v="EMC-534 ADQUISICION DE MATERIAL ELECTRICO PARA REBOBINADO DE MOTORES" u="1"/>
        <s v="COMPRA DE POLITUBO HDPE" u="1"/>
        <s v="EMC-127 ADQUISICION DE REACTIVO ESPUMANTE DOWFROTH 1012" u="1"/>
        <s v="EMC-209 ADQUISICION DE REACTIVO ESPUMANTE DOWFROTH 1012" u="1"/>
        <s v="BOTAS DE GOMA" u="1"/>
        <s v="CLQ-1812 ADQUISICION DE PIEDRA ESMERIL WIDIA" u="1"/>
        <s v="CLQ-23-CM-09/2023 SERVICIO  “MANTENIMIENTO PREVENTIVO Y REPARACION DE ESPECTROFOTOMETROS DE ABSORCION ATOMICA” (MODALIDAD DE CONTRATACION MENOR) " u="1"/>
        <s v="EMC-258 ADQUISICION VAPORIZADOR DE GLP PARA BODEGA BARRILLA" u="1"/>
        <s v="EMC-495 ADQUISICION DE REPUESTOS PARA MOTORES MODELO F4L912W" u="1"/>
        <s v="CLQ-232 ADQUISICION DE VIÑETAS DE GOLPE Y CHAPAS PARA PUERTA" u="1"/>
        <s v="CLQ-1676 ADQUISICION DE REPUESTOS PARA LOCOMOTORA DIEMA" u="1"/>
        <s v="CLQ-23-CD-446/2023 ADQUISICIÓN DE EQUIPOS DE COMUNICACIÓN " u="1"/>
        <s v="EMC-621 ADQUISICION DE ACCESORIOS DE GOMA PARA WINCHE VICTORIA Y SAN JOSE" u="1"/>
        <s v="EMC-190 COMPRA DE REPUESTOS MOTORES BF 4M1013EC" u="1"/>
        <s v="CLQ-50 ADQUISICION DE MAQUINA DOBLADORA PLEGADORA DE CANALETAS EN CALAMINA GALVANIZADA" u="1"/>
        <s v="CLQ-1035 ADQUISICION DE EQUIPOS AUDIOVISUALES" u="1"/>
        <s v="CLQ-443 ADQUISICION DE REFRIGERANTE PARA EQUIPO PESADO MINA" u="1"/>
        <s v="CLQ-1428 SERVICIO DE OVERHOUL COMPRESOR GA-1208" u="1"/>
        <s v="CLQ-23-CD-163/2023 ADQUISICIÓN DE REPUESTOS PARA EQUIPOS PESADO PLANTA" u="1"/>
        <s v="CLQ-24-CD-114/2024 ADQUISICIÓN DE RETARDO FANEL Y EMULSION 1 1/8” X 16” " u="1"/>
        <s v="EMC-183 ADQUISICION LAMINAS COMPRIMIDAS CON ALMA DE ACERO PARA COMPRESORES" u="1"/>
        <s v="CLQ-23-CD-426/2023 ADQUISICION DE REPUESTOS   PARA EQUIPO ESPECTROFOTOMETRO DE ABSORCION ATOMICA” (MODALIDAD DE CONTRATACION DIRECTA) " u="1"/>
        <s v="CLQ-221 ADQUISICION DE MANGUERAS HIDRAULICAS" u="1"/>
        <s v="CLQ-23-CD-272/2023 ADQUISICIÓN DE MATERIAL DE CAUCHO" u="1"/>
        <s v="EMC-636 ADQUISICION DE SERVICIO PARA PERFORACION A DIAMANTINA EN SUPERFICIE" u="1"/>
        <s v="CLQ-823 ADQUISICION DE ECLISAS PARA ZARANDAS VIBRATORIAS" u="1"/>
        <s v="EMC-525 ADQUISICION DE CAJA ESPIRAL COMPLETO DE POLIURETANO PARA LA PLANTA" u="1"/>
        <s v="CLQ-1610 ADQUISICION DE TAFILETES PARA CASCO DE POLIETILENO" u="1"/>
        <s v="CLQ-415 ADQUISICION DE TRANSFORMADOR DE CORRIENTE (CT) PARA MEDICIÓN." u="1"/>
        <s v="CLQ-416 ADQUISICION DE TRANSFORMADOR DE POTENCIAL (PT) PARA MEDICIÓN." u="1"/>
        <s v="EMC-517 ADQUISICION DE MADERA EUCALIPTO" u="1"/>
        <s v="EMC-572 ADQUISICION DE MADERA EUCALIPTO" u="1"/>
        <s v="CLQ-23-CD-19-2022/2023 SERVICIO DE TRANSPORTE PERSONAL (RECURRENTE) GESTION 2022" u="1"/>
        <s v="EMC-455 ADQUISICION DE LAMPARAS MINERAS" u="1"/>
        <s v="CLQ-23-CD-395/2023 ADQUISICIÓN DE MAQUINA TERMOFUSORA BASIC 250 EASY PARA LA SECCION DE MANTENIMIENTO Y SERVICIOS DE LA EMPRESA MINERA COLQUIRI (MODALIDAD DE CONTRATACIÓN DIRECTA)." u="1"/>
        <s v="CLQ-23-CD-64.1/2023 ADQUISICIÓN DE ENGRASADORAS PARA LA SECCIÓN DE MANTENIMIENTO Y SERVICIOS DE LA EMPRESA MINERA COLQUIRI segunda convocatoria (MODALIDAD DE CONTRATACIÓN DIRECTA)." u="1"/>
        <s v="CLQ-23-CD-187/2023 ADQUISICIÓN DE PINZA ENGARGOLADORA PARA MECHA DE SEGURIDAD." u="1"/>
        <s v="CLQ-1011 ADQUISICION DE IMPLEMENTOS DE SEGURIDAD: CINTURON DE SEGURIDAD PORTALAMPARAS Y ARGOLLA PARA CABO DE VIDA" u="1"/>
        <s v="CLQ-1641 ADQUISICION DE MUEBLES PARA OFICINA" u="1"/>
        <s v="EMC-565 ADQUISICION DE CILINDRADORA DE PLANCHAS PARA MAESTRANZA" u="1"/>
        <s v="EMC-344 ADQUISICION DE TANQUES DE AGUA  PARA TRABAJOS DE EJECUCION DIRECTA" u="1"/>
        <s v="CLQ-1823 ADQUISICION DE CABLES FLEXIBLES PARA INSTALACIONES INDUSTRIALES" u="1"/>
        <s v="CLQ-1603 ADQUISICION DE MATERIAL DE ESCRITORIO Y OFICINA" u="1"/>
        <s v="CLQ-39 ADQUISICION DE MATERIALES DE ESCRITORIO Y OFICINA" u="1"/>
        <s v="EMC-307 ADQUISICION DE MATERIAL DE REFERENCIA CERTIFICADO" u="1"/>
        <s v="CLQ-24-CD-114/2024 ADQUISICIÓN DE RETARDO FANEL Y EMULSION 1 1/8” X 16”  " u="1"/>
        <s v="CLQ-23-CD-09-2022/2023 ADQUISICIÓN DE MADERA EUCALIPTO, MODALIDAD DIRECTA, (RECURRENTE GESTION 2023)" u="1"/>
        <s v="EMC-286 ADQUISICION DE PRENSA HIDRAULICA" u="1"/>
        <s v="CLQ-23-CD-241/2023 ADQUISICIÓN DE MAQUINA   SOLDAR PORTÁTIL" u="1"/>
        <s v="EMC-511 ADQUISICION DE HERRAMIENTAS MANUALES DE SOLDADURA PARA MAESTRANZA Y TALLERES MECANICOS MINA" u="1"/>
        <s v="CLQ-1668 ADQUISICION DE EQUIPOS DE TRANSPORTE: TOPES PARA CARRO GRAMBY" u="1"/>
        <s v="CLQ-1234 ADQUISICION DE CELDAS DE MEDIA TENSION PARA PROYECTO INSTALACION DE COMPRESORAS" u="1"/>
        <s v="UPSS" u="1"/>
        <s v="EMC-516 SERVICIO DE REPARACION DE INDUCIDOS ELECTRICOS PARA LOCOMOTORAS" u="1"/>
        <s v="EMC-296 ADQUISICION DE ACCESORIOS EN HDPE" u="1"/>
        <s v="CLQ-24-CD-22/2023/2024 ADQUISICIÓN DE REACTIVO XANTATO ISOPROPILICO Z-11 (MODALIDAD DE CONTRATACION DIRECTA) - MATERIAL RRECURRENTE - GESTION 2025" u="1"/>
        <s v="CAÑERIA GALVANIZADA" u="1"/>
        <s v="EMC-254 ADQUISCION HERRAMIENTAS MENORES PARA LABORES DE MENSURA Y MUESTREO" u="1"/>
        <s v="EMC-160 ADQUISICION DE MALLAS EN DIFERENTES MEDIDAS" u="1"/>
        <s v="EMC-332 ADQUISICION DE PERNOS EN DIFERENTES MEDIDAS" u="1"/>
        <s v="EMC-570 ADQUISICION DE PERNOS EN DIFERENTES MEDIDAS" u="1"/>
        <s v="CLQ-1660 ADQUISICION DE PRODUCTOS METALICOS VARILLAS ROSCADAS" u="1"/>
        <s v="CLQ-1663 ADQUISICION DE PRODUCTOS METALICOS SPLIT SET STABILIZERS SS-39" u="1"/>
        <s v="CLQ-48 ADQUISICION DE MADERAS,ZOCALOS, TABLONES, VIGAS Y OTROS DE CONSTRUCCION" u="1"/>
        <s v="EMC-313 ADQUISICION DE PORTAESCOBILLAS ELECTRICAS, ANILLOS ROZANTES" u="1"/>
        <s v="CLQ-805 ADQUISICION DE CAÑERIA GALVANIZADA " u="1"/>
        <s v="CLQ-24-CD-353/2024 SERVICIO DE CONSULTORIA POR PRODUCTO, PARA IDENTIFICACIÓN DE TRATAMIENTOS DE PRE POTABILIZACIÓN DE AGUA DE CONSUMO " u="1"/>
        <s v="CLQ-233 ADQUISICION DE HERRAMIENTAS MENORES EN GENERAL" u="1"/>
        <s v="CLQ-23-ANPE-49/2023 ADQUISICION DE CALENDARIOS Y AGENDAS 2024" u="1"/>
        <s v="ADQUISICION INSUMOS DE LIMPIEZA" u="1"/>
        <s v="CLQ-24-CD-13-2023/2024 SERVICIO DE TRANSPORTE PERSONAL MINIBÚS (RECURRENTE) GESTIÓN 2024" u="1"/>
        <s v="EMC-PCPL27 RODAMIENTOS PARA EQUIPOS DE PLANTA CONCENTRADORA" u="1"/>
        <s v="CLQ-23-CD-425/2023 ADQUISICION DE MATERIAL INOXIDABLE" u="1"/>
        <s v="EMC-214 ADQUISICION HORNO ROTATORIO PARA SECADO DE ESTAÑO" u="1"/>
        <s v="EMC-415 ADQUISICION DE MATERIAL ELECTRICO PARA REBOBOINADO DE MOTOR" u="1"/>
        <s v="CLQ-23-ANPE-52/2023 ADQUISICION DE PRENDAS DE VESTIR (GORRAS, OVEROL IMPERMEABLE, GUARDAPOLVO Y PONCHOS PARA AGUA)" u="1"/>
        <s v="CLQ-449 ADQUISICION DE PERNO RIELERO" u="1"/>
        <s v="CLQ-2004 SERVICIO DE REPARACION DE MODULO E INYECTOR PALA 950H" u="1"/>
        <s v="CLQ-24-CD-233/2024 SERVICIOS DE MANTENIMIENTO MECANIZADO DE CATALINA Y PIÑON DE MECANISMO TH DE ZINC" u="1"/>
        <s v="CLQ-1600 ADQUISICION DE REPUESTOS PARA SCOOP HST1A" u="1"/>
        <s v="CLQ-23-CM-01/2023 CONSULTOR EN   LINEA PARA REALIZACION DE INVENTARIO GENERAL MATERIALES ALMACEN EMPRESA MINERA COLQUIRI" u="1"/>
        <s v="EMC-176 ADQUISICION PORTA ESCOBILLA LOCOMOTORAS BEV # 28 EXTRACCION PRINCIPAL" u="1"/>
        <s v="CLQ-24-CD-62/2024 ADQUISICIÓN DE TELA POLIPROPILENO PARA FILTRO DE Zn " u="1"/>
        <s v="CLQ-632 ADQUISICION DE CONTACTOR ELECTRICO TRIFASICO" u="1"/>
        <s v="EMC-67PCPL10 ADQUISICION DE GOMA EN PLANCHA SIN HILO PARA PLANTA CONCENTRADORA" u="1"/>
        <s v="EMC-89 ADQUISICION DE HERRAMIENTAS MENORES PARA SOLDADURA PLANTA CONCENTRADORA" u="1"/>
        <s v="CLQ-17- 5 ADQUISICION DE MATERIAL EXPLOSIVO GESTION 2017" u="1"/>
        <s v="EMC-226 ADQUISICION MATERIAL PARA INSTALACIONES SANITARIAS Y DE AGUA POTABLE" u="1"/>
        <s v="EMC-363 ADQUISICION DE REACTIVO ESPUMANTE METIL ISOBUTIL CARBINOL (MIBC)" u="1"/>
        <s v="EMC-282 ADQUISICION DE CHAPAS" u="1"/>
        <s v="CLQ-1604 ADQUISICION DE MOTOR DEUTZ MODELO BF4M 1013EC" u="1"/>
        <s v="CLQ-23-CD-37/2023 ADQUISICION DE CALAMINA GALVANIZADA" u="1"/>
        <s v="EMC-583 ADQUISICION DE ELECTRODOS" u="1"/>
        <s v="CLQ-23- CD-177/2023 ADQUISICIÓN DE VÁLVULA SEGMENTADA DE CONTROL CON ACTUADOR PROPORCIONAL." u="1"/>
        <s v="CLQ-23-CD-32/2023 ADQUISICION DE CALAMINA PLANA Y PLANCHAS DE ACERO" u="1"/>
        <s v="EMC-489 ADQUISICION DE ANGULARES PARA MAESTRANZA" u="1"/>
        <s v="CLQ-23-CD-195/2023 ADQUISICIÓN DE CELDA DE CARGA DE UN SOLO PUNTO DE ALUMINIO." u="1"/>
        <s v="CLQ-46 SERVICIO DE REPARACION DE EQUIPOS DE MENSURAS" u="1"/>
        <s v="EMC-261 ADQUISICION DE REPUESTOS PARA SCOOPS ARAMINE L-130" u="1"/>
        <s v="CLQ-17- 9 ADQUISICION DE LUBRICANTES EQUIPOS MINA Y SUPERFICIE GESTION 2017" u="1"/>
        <s v="EMC-246 ADQUISICION DE FLOTADORES SUMERGIBLES PARA ESTACION DE BOMBEO INTERIOR MINA Y SUPERFICIE" u="1"/>
        <s v="CLQ-1415 ADQUISICION DE IMPLEMENTOS DE SEGURIDAD: BOTAS DE GOMA DE SEGURIDAD" u="1"/>
        <s v="CLQ-1204 ADQUISICION DE ESCOBILLAS DECARBON PARA EQUIPOS MINA" u="1"/>
        <s v="CLQ-25 ADQUISICION DE LUBRICANTE PARA DIFERENTES EQUIPOS MINA" u="1"/>
        <s v="REBOBINADO DE MOTOR ELECTRICO DE 100 HP PARA BOMBA ESTACIONARIA OCAVI" u="1"/>
        <s v="CLQ-23-CD-69/2023 SERVICIO DE MEDICIONES AMBIENTALES, ELABORACION DE IMA Y AJUSTE DE MEDIDAS AMBIENTALES " u="1"/>
        <s v="EQUIPOS DE COMPUTACION " u="1"/>
        <s v="CLQ-819 ADQUISICION DE BOMBA PARA REACTIVO SULFATO DE COBRE" u="1"/>
        <s v="CLQ-618 ADQUISICION DE RODAMIENTOS VARIAS MEDIDAS" u="1"/>
        <s v="CLQ-23-CD-125/2023 ADQUISICIÓN DE MOTOR CUMMINS QSB 4.5 PARA SCOOPTRAM MODELO ST2G DE LA EMPRESA MINERA COLQUIRI (CONTRATACION DIRECTA." u="1"/>
        <s v="CLQ-23-CD-233/2023 ADQUISICION SOLERAS EN ACERO CROMO MOLIBDENO PARA MOLINO COMESA 6’X10’" u="1"/>
        <s v="CLQ-24-CD-353/2024 SERVICIO DE CONSULTORIA POR PRODUCTO, PARA IDENTIFICACIÓN DE TRATAMIENTOS DE PRE POTABILIZACIÓN DE AGUA DE CONSUMO" u="1"/>
        <s v="CLQ-626 ADQUISICION DE ELECTROVALVULA DE 5/2 VIAS SIMPLE" u="1"/>
        <s v="CLQ-219 ADQUISICION DE LUBRICANTES PARA EQUIPOS MINA" u="1"/>
        <s v="ESMERIL Y PRENSA DE BANCO PARA MAESTRANZA DE LA E.M.C." u="1"/>
        <s v="CLQ-438 ADQUISICION DE TURBO ALIMENTADORES PARA MOTORES DEUTZ" u="1"/>
        <s v="CLQ-23-CD-116/2023 ADQUISICIÓN DE REPUESTOS PARA REPARACION DE SCOOPTRAM ST2G DE LA EMPRESA MINERA COLQUIRI (CONTRATACION DIRECTA)" u="1"/>
        <s v="EMC-317 ADQUISICION ELEVADORES CILINDRO MOLINO SAG HARDINGE 16X5" u="1"/>
        <s v="EMC-303 ADQUISICION DE REVESTIMIENTOS DE GOMA Y POLIURETANO PARA CICLONES CAVEX D-6" u="1"/>
        <s v="CLQ-1608 ADQUISICION DE REPUESTOS PARA AUTOLOADER, CAVO 310" u="1"/>
        <s v="EMC-507 ADQUISICION DE PLANCHAS DE ACERO INOXIDABLE PARA MAESTRANZA" u="1"/>
        <s v="EMC-564 ADQUISICION DE PLANCHAS DE ACERO INOXIDABLE PARA MAESTRANZA" u="1"/>
        <s v="EMC-340 ADQUISICION DE ADHESIVOS - FIJADORES" u="1"/>
        <s v="EMC-615 ADQUISICION DE ADHESIVOS - FIJADORES" u="1"/>
        <s v="CLQ-447 ADQUISICION DE LLANTAS Y CAMARAS DE CARRETILLA" u="1"/>
        <s v="CLQ-1405 ADQUISICION DE XANTATO Z-14 (ISOBUTILICO DE SODIO)" u="1"/>
        <s v="CLQ-23-CD-189/2023 ADQUISICION DE  REPUESTOS PARA VAGONETA TOYOTA LAND CRUISER " u="1"/>
        <s v="CLQ-822 ADQUISICION DE EQUIPOS DE MEDICION Y REPUESTOS ELECTRICOS INTERIOR MINA Y SUPERFICIE" u="1"/>
        <s v="CLQ-24-CD-18/2024/2024 ADQUISICION DE FILTROS PARA EQUIPOS DE GARAJES DE LA EMPRESA MINERA COLQUIRI (RECURRENTE)" u="1"/>
        <s v="EMC-290 SERVICIO REPARACION PALA CARGADORA FRONTAL 966-ECATERPILLAR" u="1"/>
        <s v="EMC-341 ADQUISICION DE REPUESTOS CARGADOR FRONTAL 950-H CATERPILLAR" u="1"/>
        <s v="CLQ-1624 ADQUISICION DE CEMENTO IP-30 PARA OBRAS CIVILES" u="1"/>
        <s v="COMPRA DE CAJA DE CONTROL, VALVUAL DE LEVANTE Y REGULADO DE PRESIONES" u="1"/>
        <s v="ADQUISICION LAMAPAR MINIATURA PARA SEÑALIZACION Y FUSIBLE DE BAJA TENSION" u="1"/>
        <s v="COMPRA DE ZUMBADORES, FUENTES DE ALIMENTACION PARA SISTEMA DE SEÑALIZACION CUADROS VICTORIA, SAN JOSE, SAN JUANILLO" u="1"/>
        <s v="PINTURAS PARA TRABAJOS DE EJECUCION DIRECTA" u="1"/>
        <s v="CLQ-1209 ADQUISICION DE REPUESTOS ELECTRICOS PARA MICROSCOOP TAMROCK" u="1"/>
        <s v="CLQ-24-CD-95/2024 ADQUISICIÓN DE PLANCHAS A-36 DE DIFERENTES MEDIDAS" u="1"/>
        <s v="EMC-401 ADQUISICION DE CABLE DE ACERO 3/4 PARA WINCHE ARMAS" u="1"/>
        <s v="REPUESTO EQUIPOS PLANTA" u="1"/>
        <s v="CLQ-23-CD-06-2022/2023 ADQUISICION DE FILTROS DE GAS, POLVO Y ACCESORIOS RECURRENTE" u="1"/>
        <s v="CLQ-1820 ADQUISICION DE LOCOMOTORA GENERAL ELECTRIC" u="1"/>
        <s v="CLQ-23-CD-235/2023 ADQUISICIÓN DE REACTIVO ANTIINCRUSTANTE SC – 108 (MODALIDAD DE CONTRATACIÓN DIRECTA)" u="1"/>
        <s v="CLQ-23-CD-452/2023 ADQUISICIÓN DE REACTIVO ANTIINCRUSTANTE SC – 108 (MODALIDAD DE CONTRATACIÓN DIRECTA)" u="1"/>
        <s v="CLQ-23-CD-62/2023 SERVICIO DE MANTENIMIENTO – CALIBRACIÓN Y CERTIFICACIÓN DE BALANZA CAMIONERA DE 60.000,00 Kg Y BALANZA DE PISO DE 3.000,00 Kg." u="1"/>
        <s v="CLQ-256 ADQUISICION DE HERRAMIENTAS MENORES PARA OBRAS CIVILES" u="1"/>
        <s v="EMC-346 ADQUISICION DE MADERA DE CONSTRUCCION PARA TRABAJOS DE EJECUCION DIRECTA" u="1"/>
        <s v="COMPRA DE IMPLEMENTOS DE SEGURIDAD" u="1"/>
        <s v="CLQ-23-CD-474/2023 ADQUISICIÓN DE ANTENAS PARA ENLACES" u="1"/>
        <s v="CLQ-23-CD-153/2023 ADQUISICIÓN DE LLANTAS 26.5 R25 (L5) " u="1"/>
        <s v="CLQ-23-CD-152/2023 ADQUISICIÓN DE DIFERENTES ABRAZADERAS " u="1"/>
        <s v="CLQ-813 ADQUISICION DE REPUESTOS ELECTRICOS PARA MICROSCOOP TAMROCK Y JARVIS " u="1"/>
        <s v="CLQ-1690 SERVICIO DE PROVISION Y COLOCACION DE CANALETAS Y BAJANTES" u="1"/>
        <s v="CLQ-23-CD-422/2023 ADQUISICION COMPRA DISCOS DE CORTE, DESBASTE Y LIJAS" u="1"/>
        <s v="CLQ-453 ADQUISICION DE NEUMATICOS PARA AUTOLOADERS" u="1"/>
        <s v="CLQ-23-CD-305/2023 ADQUISICIÓN DE CORREA TRANSPORTADORA" u="1"/>
        <s v="CLQ-23-CD-85.1/2023 ADQUISICIÓN DE STUB END EN DIFERENTES MEDIDAS " u="1"/>
        <s v="CLQ-1411 ADQUISICION DE CASCOS MINEROS DE FIBRA" u="1"/>
        <s v="CLQ-445 ADQUISICION DE TRANSFORMADOR ELECTRICO DE POTENCIA" u="1"/>
        <s v="CLQ-261 ADQUISICION DE REPUESTOS PARA PERFORADORAS JACKLEG Y STOPER SECO" u="1"/>
        <s v="CLQ-23-CD-279/2023 ADQUISICIÓN DE TRANSMISION PARA VOLQUETE DUX DT-12 DE LA EMPRESA MINERA COLQUIRI (CONTRATACION DIRECTA)" u="1"/>
        <s v="CLQ-23-CD-39/2023 SERVICIO DE TRANSPORTE DE CONCENTRADOS DE ESTAÑO DE COLQUIRI A VINTO (MODALIDAD DE CONTRATACION DIRECTA)" u="1"/>
        <s v="CLQ-24-CD-161/2024 ADQUISICION DE FILTROS PARA EQUIPOS DE BAJO PERFIL DE LA EMPRESA MINERA COLQUIRI (CONTRATACION DIRECTA)" u="1"/>
        <s v="CLQ-24-CD-30/2024 SERVICIO DE TRANSPORTE DE CONCENTRADOS DE ESTAÑO DE COLQUIRI A ORURO (MODALIDAD DE CONTRATACION DIRECTA)" u="1"/>
        <s v="ADQUISICION KIT DE SELLO MECANICO PARA BOMBA VIKING" u="1"/>
        <s v="CLQ-812 ADQUISICION DE REPUESTOS PARA VOLQUETES Y SCOOPS" u="1"/>
        <s v="CLQ-24-CD-104/2024 SERVICIO “CONSULTORIA POR PRODUCTO PARA ADMINISTRACION DE SEGUROS GESTION 2024 Y ASESORAMIENTO EN CONTRACION DE SEGUROS GESTION 2025”." u="1"/>
        <s v="COMPRA DE CLAVOS DE RIELERO Y PERNOS RILEROS PARA MINA" u="1"/>
        <s v="CLQ-23-CD-38/2023 ADQUISICION DE DIFERENTES LENTES DE SEGURIDAD" u="1"/>
        <s v="CLQ-621 ADQUISICION DE CARPINTERIA DE ALUMINIO" u="1"/>
        <s v="CLQ-468 ADQUISICION DE REPUESTOS VAGONETAS TOYOTA (PRADO)" u="1"/>
        <s v="CLQ-1015 SERVICIO DE REPARACION CARGADOR FRONTAL CAT 966E" u="1"/>
        <s v="EMC-252 JUEGO DE ORING VITON" u="1"/>
        <s v="EMC-556 ADQUISICION DE REACTIVOS " u="1"/>
        <s v="CLQ-1831 ADQUISICION DE SOLERAS ACERO CROMO MOLIBDENO PARA MOLINOS DE BOLAS DENVER 4X6" u="1"/>
        <s v="CLQ-23-CD-189/2023 ADQUISICION DE  REPUESTOS PARA VAGONETA TOYOTA LAND CRUISER DE LA EMPRESA MINERA COLQUIRI (MODALIDAD DE CONTRATACION DIRECTA) segunda convocatoria" u="1"/>
        <s v="CLQ-216 ADQUISICION DE MOTOR ELÉCTRICO DE ANILLOS ROZANTES POTENCIA NOMINAL: 300 HPVOLTAJE NOMINAL: 440 VACFRECUENCIA NOMINAL: 50 HZVELOCIDAD NOMINAL: 980 R.P.M." u="1"/>
        <s v="CLQ-36 ADQUISICION DE CARPINTERIA DE MADERA" u="1"/>
        <s v="EMC-490 ADQUISICION DE BARRAS DE BRONCE TUBULAR PARA MAESTRANZA " u="1"/>
        <s v="CLQ-23-CD-170/2023 ADQUISICION DE DISPOSITIVO “SISTEMA DE POSICIONAMIENTO GLOBAL GPS”" u="1"/>
        <s v="EMC-120SERVICIO DE REPARACION BOMBAS VISCACHANI Y OCAVI" u="1"/>
        <s v="CLQ-24-CD-82/2024 ADQUISICION DE BATERIAS DE ESPIRALES PARA GRANOS FINOS Y GRUESOS" u="1"/>
        <s v="CLQ-6 ADQUISICION DE CORREAS EN DIFERENTES MEDIDAS" u="1"/>
        <s v="CLQ-23-CD-292/2023 ADQUISICIÓN DE REPUESTOS PARA EQUIPOS PLANTA" u="1"/>
        <s v="CLQ-23-CD-385/2023 ADQUISICIÓN DE REPUESTOS PARA EQUIPOS PLANTA" u="1"/>
        <s v="CLQ-23-CD-219/2023 ADQUISICIÓN DE PORTA-RODAMIENTOS (Botellones completos)" u="1"/>
        <s v="CLQ-1043 ADQUISICION DE MADERA DE CONSTRUCCION" u="1"/>
        <s v="CLQ-1406 ADQUISICION DE BOLAS DE ACERO FORJADO " u="1"/>
        <s v="CLQ-17- 19 ADQUISICION DE CILINDRADORA DE PLANCHAS" u="1"/>
        <s v="CLQ-23-CD-438/2023 ADQUISICION DE REPUESTOS EQUIPOS PLANTA" u="1"/>
        <s v="CLQ-1801 ADQUISICION DE REPUESTOS PARA LOCOMOTORA BEV" u="1"/>
        <s v="EMC-571 ADQUISICION DE ELECTRODOS EN DIFERENTES MEDIDAS" u="1"/>
        <s v="CLQ-1682 ADQUISICION DE MARTILLO NEUMATICO ROMPEROCAS" u="1"/>
        <s v="CLQ-23-CD-33/2023 ADQUISICION CINTA DE SEGURIDAD INDUSTRIAL (MODALIDAD DE CONTRATACION DIRECTA)." u="1"/>
        <s v="CLQ-23-CD-77/2023 ADQUISICION DE BOQUILLAS DE ALCOHOLIMETRO (MODALIDAD DE CONTRATACION DIRECTA)." u="1"/>
        <s v="EMC-306 ADQUISICION DE MARMOL EN TROZOS" u="1"/>
        <s v="EMC-234 ADQUISICION DE SELLOS MECANICOS PARA BOMBAS GOULDS 3355" u="1"/>
        <s v="EMC-433 ADQUISICION DE OXIDO DE CALCIO" u="1"/>
        <s v="CLQ-1002 SERVICIO DE MANTENIMIENTO RED DE GAS INTERNA DE LOS TANQUES  3 Y 4" u="1"/>
        <s v="CLQ-202 ADQUISICION DE MADERAS ALMENDRILLO" u="1"/>
        <s v="EMC-240 ADQUISICION MATERIAL DE CONSTRUCCION" u="1"/>
        <s v="EMC-407 ADQUISICION DE GUANTES DE CUERO" u="1"/>
        <s v="CLQ-23-CD-147/2023 ADQUISICIÓN DE PLANCHAS A-36 DE DIFERENTES MEDIDAS" u="1"/>
        <s v="EMC-368 ADQUISICION DE PLANCHAS BASE Y LATERALES PARA SKIP WINCHE VICTORIA" u="1"/>
        <s v="EMC-MIN1 COMPRA DE MATERIAL EXPLOSIVOS GESTION 2015" u="1"/>
        <s v="EMC-624 ADQUISICION DE RODAMIENTO RIGIDO DE BOLAS DE UNA HILERA" u="1"/>
        <s v="EMC-156 PROVISION DE LECHE EN LATA 2500 KG" u="1"/>
        <s v="CLQ-23-ANPE-33/2023 ADQUISICION DE CAÑERIAS Y ACCESORIOS" u="1"/>
        <s v="CLQ-1643 ADQUISICION DE REPUESTOS PARA EJES DE TRACCION VOLQUETES DUX DT12" u="1"/>
        <s v="CLQ-23-CD-344/2023 ADQUISICIÓN DE INSERTO ESCAREADOR DE CARBURO DE TUNGSTENO." u="1"/>
        <s v="CLQ-1418 ADQUISICION DE CINTURONES DE SEGURIDAD" u="1"/>
        <s v="EMC-405 ADQUISICION DE GRAPAS CROSBY PARA WINCHES" u="1"/>
        <s v="EMC-543 ADQUISICION DE GRAPAS CROSBY PARA WINCHES" u="1"/>
        <s v="EMC-MTO6 COMPRA DE CAMARAS DE GOMA" u="1"/>
        <s v="CLQ-23-CD-375/2023 ADQUISICIÓN DE PLANCHAS A-36, ANTI DESGASTE ARS DE DIFERENTES MEDIDAS" u="1"/>
        <s v="CLQ-477 ADQUISICION DE ESCALERAS PARA OBRAS CIVILES" u="1"/>
        <s v="EMC-473 ADQUISICION DE FILTROS PARA EQUIPO MINA" u="1"/>
        <s v="EMC-567 ADQUISICION DE REPUESTOS SCOOPS Y VOLQUETES" u="1"/>
        <s v="CLQ-1620 ADQUISICION DE PINTURA LATEX MONOPOL BLANCO 18 LTS" u="1"/>
        <s v="CLQ-23-CD-353/2023 ADQUISICIÓN DE SPROCKETS PARA MAGNETOS" u="1"/>
        <s v="CLQ-2014 ADQUISICION DE PERNOS, PLANCHAS, ANGULARES Y CAÑERIAS PARA MANTENIMIENTO EQUIPOS PLANTA" u="1"/>
        <s v="EMC-449 ADQUISICION DE HUAYPE DE ALGODÓN" u="1"/>
        <s v="EMC-275 ADQUISICION DE HALOGENOS PARA SCOOPS Y VOLQUETES" u="1"/>
        <s v="CLQ-23-CD-256/2023 ADQUISICIÓN DE CAJA MODULAR METÁLICO PARA INSTALACIONES ELÉCTRICAS." u="1"/>
        <s v="KIT DE FILTROS 2906 0092 00 - ATLAS COPCO" u="1"/>
        <s v="MOTOR TRIFASICO DE 2 HP" u="1"/>
        <s v="CLQ-228 ADQUISICION DE ESPUMANTE,  MIBC" u="1"/>
        <s v="EMC-MIN11 ADQUISCION DE INSERT DE CARBURO DE TUGSTENO" u="1"/>
        <s v="CLQ-23-CD-384/2023 BOMBAS DE LUBRICACION " u="1"/>
        <s v="EMC-297 ADQUISICION DE MAQUINAS PERFORADORAS YT-27" u="1"/>
        <s v="EMC-403 ADQUISICION DE LUBRICANTES PARA COMPRESORAS, BOMBAS, WINCHES Y MAESTRANZA " u="1"/>
        <s v="CLQ-23-CD-405/2023 ADQUISICIÓN DE TALADROS DE COLUMNA PARA LA SECCION DE MANTENIMIENTO DE LA EMPRESA MINERA COLQUIRI (MODALIDAD DE CONTRATACIÓN DIRECTA)." u="1"/>
        <s v="CLQ-255 ADQUISICION DE CEMENTO COLA" u="1"/>
        <s v="CLQ-24-CD-87/2024 ADQUISICIÓN DE TRAPOS." u="1"/>
        <s v="CLQ-614 ADQUISICION DE ROPA DE VESTIR: CHALECOS Y PARKAS" u="1"/>
        <s v="EMC-PCPL82 ADQUISICION MOTOREDUCTOR CINTA TRANSPORTADORA" u="1"/>
        <s v="EMC-391 SERVICIO DE MONITOREO AMBIENTAL" u="1"/>
        <s v="EMC-497 ADQUISICION DE PLANCHAS ANTIDESGASTE PARA REHABILITACION CARROS GRAMBY" u="1"/>
        <s v="CLQ-1639 ADQUISICION DE REPUESTOS PARA PEFORADORAS JACKLEG Y STOPER SECO 250" u="1"/>
        <s v="CLQ-1410 ADQUISICION DE ACOPLES MACHO NPT Y ESPIGAS" u="1"/>
        <s v="CLQ-38 ADQUISICION DE PAPELERIA EN GENERAL" u="1"/>
        <s v="CLQ-623 ADQUISICION DE CABOS DE VIDA CON AMORTIGUADOR" u="1"/>
        <s v="CLQ-23-CD-383/2023 ADQUISICIÓN DE PISTOLA DE IMPACTO  " u="1"/>
        <s v="EMC-593 ADQUISICION DE PLANCHAS, PERFILES Y CAÑERIAS" u="1"/>
        <s v="CLQ-24-CD-5/2023/2024 SERVICIO DE TRANSPORTE DE COMBUSTIBLE - GESTION 2024" u="1"/>
        <s v="CLQ-470 SERVICIO DE REPARACION EJE DELANTERO CARGADOR FRONTAL" u="1"/>
        <s v="EMC-383 ADQUISICION DE MESAS CONCENTRADORAS #6 SIMPLE" u="1"/>
        <s v="CLQ-23-CD-358/2023 ADQUISICION ROPA DE GOMA SEGUNDO SEMESTRE segunda convocatoria (MODALIDAD DE CONTRATACION DIRECTA)." u="1"/>
        <s v="CLQ-1680 ADQUISICION DE EQUIPOS DE COMUNICACIÓN" u="1"/>
        <s v="CLQ-1400 ADQUISICION DE PULVERIZADORA PARA LABORATORIO METALURGICO" u="1"/>
        <s v="EMC-379 ADQUISICION DE CILINDROS HIDRAULICOS PARA SCOOPS ST2G" u="1"/>
        <s v="EMC-429 ADQUISICION DE CANDADOS MAS CABLE Y OTROS (INGENIERIA Y PLANIFICACION)" u="1"/>
        <s v="CLQ-406 ADQUISICION DE CORREAS,ZARANDAS,MANGAS,APEX,VORTEX,ACCESORIOS ESPIRALES,ACCESORIOS CELDAS (MANTTO)" u="1"/>
        <s v="CLQ-601 ADQUISICION DE CORREAS,ZARANDAS,MANGAS,APEX,VORTEX,ACCESORIOS ESPIRALES,ACCESORIOS CELDAS (MANTTO)" u="1"/>
        <s v="CLQ-1829 ADQUISICION DE CABLE TELEFONICO" u="1"/>
        <s v="CLQ-54 COMPRA DE PUERTAS METALICAS INDUSTRIALES" u="1"/>
        <s v="CLQ-23-CD-29/2023 ADQUISICION TAPONES AUDITIVOS DE INSERCION (MODALIDAD DE CONTRATACION DIRECTA)." u="1"/>
        <s v="CLQ-23-CD-33/2023 ADQUISICION CINTAS DE SEGURIDAD INDUSTRIAL (MODALIDAD DE CONTRATACION DIRECTA)." u="1"/>
        <s v="CLQ-23-CD-358/2023 ADQUISICION ROPA DE GOMA SEGUNDO SEMESTRE (MODALIDAD DE CONTRATACION DIRECTA)." u="1"/>
        <s v="CLQ-28 ADQUISICION DE MATERIALES EXPLOSIVOS" u="1"/>
        <s v="CLQ-23-CD-280/2023 ADQUISICIÓN DE MOTOR DEUTZ BF4M1013C PARA VOLQUETE DUX DT-12 DE LA EMPRESA MINERA COLQUIRI (MODALIDAD DE CONTRATACIÓN DIRECTA). " u="1"/>
        <s v="CLQ-24-CD-186/2024 ADQUISICIÓN DE MOTOR DEUTZ BF4M1013C PARA VOLQUETE DUX DT-12 DE LA EMPRESA MINERA COLQUIRI (MODALIDAD DE CONTRATACIÓN DIRECTA). " u="1"/>
        <s v="CLQ-1821 ADQUISICION DE ACCESORIOS DE GOMA EN DIFERENTES MEDIDAS PARA EQUIPOS PLANTA" u="1"/>
        <s v="EMC-287 ADQUISICION DE TORNO PARALELO HORIZONTAL SN 50/1500" u="1"/>
        <s v="CLQ-24-CD-09/2023/2024 ADQUISICIÓN DE BOLAS DE ACERO FORJADAS DE Ø 2.5&quot; (MODALIDAD DE CONTRATACION DIRECTA) - MATERIAL RRECURRENTE - GESTION 2024" u="1"/>
        <s v="CLQ-24-CD-22/2023/2024 ADQUISICIÓN DE REACTIVO XANTATO ISOPROPILICO Z-11 (MODALIDAD DE CONTRATACION DIRECTA) - MATERIAL RECURRENTE - GESTION 2024" u="1"/>
        <s v="CLQ-24-CD-25/2023/2024 ADQUISICIÓN DE REACTIVO XANTATO ISOBUTILICO Z-14 (MODALIDAD DE CONTRATACION DIRECTA) - MATERIAL RRECURRENTE - GESTION 2024" u="1"/>
        <s v="CLQ-23-CD-433/2023 ADQUISICIÓN DE MANGUERA DE GOMA PARA AGUA Y AIRE, PRESION 300 PSI." u="1"/>
        <s v="CLQ-23-CD-53-A/2023 ADQUISICIÓN DE FILTROS PARA EQUIPOS PESADOS PLANTA" u="1"/>
        <s v="EMC-419 ADQUISICION DE MATERIAL PARA SOLDADURA MAESTRANZA " u="1"/>
        <s v="CLQ-2006 ADQUISICION DE RUEDA PARA LOCOMOTORA RUSA 10 TN" u="1"/>
        <s v="ADQUISICION DE MANGAS DE GOMA PARA VALVULAS PINCH 2&quot;" u="1"/>
        <s v="CLQ-23-ANPE-51/2023 ADQUISICION DE MUEBLES PARA LA EMPRESA MINERA COLQUIRI" u="1"/>
        <s v="CLQ-1822 ADQUISICION DE LUMINARIAS PARA INSTALACIONES INDUSTRIALES" u="1"/>
        <s v="CLQ-23-CD-75/2023 ADQUISICION DE PROTECTOR AUDITIVO TIPO COPA ADOSABLE AL CASCO (MODALIDAD DE CONTRATACION DIRECTA)." u="1"/>
        <s v="EMC-469 ADQUISICION DE REGULADOR ELECTRONICO" u="1"/>
        <s v="PINTURA SINTETICA BRILLO" u="1"/>
        <s v="CLQ-23-CD-129/2023 ADQUISICION DE RETROEXCADORA (NUEVO / 0 Hrs.)" u="1"/>
        <s v="CLQ-23-CD-147/2023 ADQUISICIÓN DE PLANCHAS A-36 DE DIFERENTES MEDIDAS segunda convocatoria" u="1"/>
        <s v="CLQ-23-CD-14/2023 ADQUISICION DE GASES INDUSTRIALES Y DE LABORATORIO (OXIGENO Y ACETILENO) " u="1"/>
        <s v="CLQ-1409 ADQUISICION DE CADENAS PARA MOTOSIERRAS" u="1"/>
        <s v="EMC-250 ADQUISICION DE HERRAMIENTAS PARA GARAJES" u="1"/>
        <s v="CLQ-23-CD-41/2023 ADQUISICIÓN DE CONVERTIDOR DE FRECUENCIA" u="1"/>
        <s v="COMPRA DE RESINA EPOXICA THERMO WEARING" u="1"/>
        <s v="CLQ-244 ADQUISICION DE EQUIPOS DE COMPUTACION" u="1"/>
        <s v="EMC-SIMA82 OVEROLES TERMICOS DIFERENTES TALLAS" u="1"/>
        <s v="COMPRA DE REPUESTOS CAMIONETA LAND CRUISER TOYOTA" u="1"/>
        <s v="CLQ-1612 ADQUISICION DE ELECTRODOS EN DIFERENTES MEDIDAS" u="1"/>
        <s v="CLQ-23-CD-36/2023 ADQUISICION DIFERENTES TIPOS DE CANDADOS DE SEGURIDAD" u="1"/>
        <s v="EMC-544 ADQUISICION DE TALADRO DE COLUMNA PARA MAESTRANZA" u="1"/>
        <s v="CLQ-23-CD-19-2022/2023 SERVICIO DE TRANSPORTE PERSONAL (MINIBÚS) (RECURRENTE) GESTIÓN 2023" u="1"/>
        <s v="CLQ-23-CD-389/2023 ADQUISICIÓN DE LUBRICANTES PARA GARAJES Y WINCHES DE LA EMPRESA MINERA COLQUIRI (MODALIDAD DE CONTRATACIÓN DIRECTA)." u="1"/>
        <s v="EMC-217 ADQUISICION DE BROCAS CONICAS" u="1"/>
        <s v="EMC-330 ADQUISICION DE BARRAS CONICAS" u="1"/>
        <s v="EMC-348 ADQUISICION DE BARRAS CONICAS" u="1"/>
        <s v="EMC-349 ADQUISICION DE BROCAS CONICAS" u="1"/>
        <s v="CLQ-818 ADQUISICION DE REPUESTOS TRANSMISION MECANICA: BRAZOS SOPORTE CLASIFICADOR HELICOIDAL " u="1"/>
        <s v="EMC-232 ADQUISICION BARRAS EXTENSIBLES" u="1"/>
        <s v="EMC-326 ADQUISICION MADERA EUCALIPTO" u="1"/>
        <s v="EMC-485 ADQUISICION DE COMPRA PLOTTER, IMPRESOR, PORTATIL" u="1"/>
        <s v="CLQ-24-CD-419/2024 SERVICIO DE MANTENIMIENTO COMPRESOR ATLAS COPCO GA500 (MODALIDAD DE CONTRATACION DIRECTA)" u="1"/>
        <s v="CLQ-2008 ADQUISICION DE MUELAS PARA CHANCADORA TIPO DENVER 8X10" u="1"/>
        <s v="CLQ-1646 ADQUISICION DE PRODUCTOS DE CUERO Y CAUCHO: MANGUERAS DE GOMA" u="1"/>
        <s v="CLQ-24-CD-91/2024 SERVICIO &quot;CAMBIO DE CUBIERTA DE CALAMINA GALVANIZADA, REVESTIMIENTO DE POLICARBONATO ONDULADO TRASLUCIDO&quot; (Area Industrial, Campamento)" u="1"/>
        <s v="EMC-GAJ3 ADQUISICION DE ESCANER DETECTOR DE FALLAS PARA VEHICULOS LIVIANOS" u="1"/>
        <s v="ALAMBRE" u="1"/>
        <s v="CLQ-23-ANPE-40/2023 ADQUISICION DE PLOTTER e IMPRESORA" u="1"/>
        <s v="CLQ-17- 17 ADQUISICION DE CONECTORES PERMANENTES GESTION 2017" u="1"/>
        <s v="CLQ-24-CD-44/2024 ADQUISICIÓN DE PLANCHAS DE ACERO ANTIDESGASTE PARA LABIO DE SCOOPTRAM DE LA EMPRESA MINERA COLQUIRI (MODALIDAD DE CONTRATACIÓN DIRECTA)." u="1"/>
        <s v="EMC-269 ADQUISICION FORROS METSO DE TAPA DE DESCARGA DEL MOLINO DE BOLAS A.Ch.9*11" u="1"/>
        <s v="CLQ-23-CD-52/2023 ADQUISICIÓN DE ACCESORIOS DE POLIURETANO " u="1"/>
        <s v="CLQ-23-CD-379/2023 ADQUISICION DE EQUIPO DE MOLIENDA PARA MINERALES Y FUNDICION DE MUESTRAS (MODALIDAD DE CONTRATACION DIRECTA)" u="1"/>
        <s v="EMC-584 ADQUISICION DE LUBRICANTES PARA MAESTRANZA DE LA EMPRESA" u="1"/>
        <s v="CLQ-23-CD-162/2023 ADQUISICIÓN DE CADENA PARA ALIMENTADORES DE PLACAS " u="1"/>
        <s v="CLQ-1830 ADQUISICION DE REPUESTOS ELECTRICOS PARA WINCHE" u="1"/>
        <s v="EMC-626 ADQUISICION DE MATERIAL METALICO EN TRABAJOS DE EJECUCION DIRECTA DE INFRAESTRUCTURA CIVIL" u="1"/>
        <s v="CLQ-24-CD-172/2024 ADQUISICIÓN DE RODAMIENTOS PARA MAESTRANZA DE LA EMPRESA MINERA COLQUIRI (MODALIDAD DE CONTRATACIÓN DIRECTA)." u="1"/>
        <s v="CLQ-1212 ADQUISICION DE REPUESTOS ELECTRICOS PARA EQUIPOS MINA" u="1"/>
        <s v="CLQ-1800 ADQUISICION DE REPUESTOS ELECTRICOS PARA EQUIPOS MINA" u="1"/>
        <s v="CLQ-23-CD-464/2023 SERVICIO DE RIGSCAN Y REPARACION DE CAJA DE TRANSMISION Y CONVERTIDOR DE SCOOPTRAM ST2G DE LA EMPRESA MINERA COLQUIRI (MODALIDAD DE CONTRATACIÓN DIRECTA)." u="1"/>
        <s v="CLQ-625 ADQUISICION DE EJES DE TRACCION PARA VOLQUETE DT-12" u="1"/>
        <s v="CLQ-23-CD-29/2023 ADQUISICION TAPONES AUDITIVOS DE INSERCION" u="1"/>
        <s v="EMC-355 ADQUISICION DE MATERIAL PARA TENDIDO DE LINEA TROLLER" u="1"/>
        <s v="CLQ-1213 ADQUISICION DE MATERIAL ELECTRICO PARA INTERIOR MINA Y SUPERFICIE" u="1"/>
        <s v="ADQUISION DE FUNDAS PROTECTORAS DE MANGUERAS" u="1"/>
        <s v="CLQ-24-CD-195/2024 ADQUISICIÓN DE PRECINTOS DE POLIPROPILENO" u="1"/>
        <s v="CLQ-23-CD-134/2023 ADQUISICION DE “PIEDRA ESMERIL WIDIA 8&quot;, PIEDRAS DE TUGSTENO” DE LA EMPRESA MINERA COLQUIRI (MODALIDAD DE CONTRATACIÓN DIRECTA)" u="1"/>
        <s v="EMC-13 PLANCHAS ANTIDESGASTES PARA CONSTRUCCION BUZONES" u="1"/>
        <s v="SERVICIO DE REPARACION EQUIPOS DE MENSURA" u="1"/>
        <s v="CLQ-1636 ADQUISICION DE PRODUCTOS AGRICOLAS Y PECUARIOS: MADERAS ALMENDRILLO" u="1"/>
        <s v="ADQUISICION DE BUJE DE GOMA COPLON MOLINO COMESA" u="1"/>
        <s v="COMPRA DE REPUESTOS PARA VOLQUETAS DUX DT-12" u="1"/>
        <s v="CLQ-23-CD-362/2023 ADQUISICIÓN DE REPUESTOS DE ALTA ROTACION ALIMAK." u="1"/>
        <s v="CLQ-24-CD-46/2024 SERVICIO “MANTENIMIENTO DE AREAS DE HIGIENE INDUSTRIAL (Superficie e Interior Mina)” - Solo mano de Obra." u="1"/>
        <s v="CLQ-1681 ADQUISICION DE TERMOTANQUES ELECTRICOS DE 50 GALONES" u="1"/>
        <s v="EMC-447 ADQUISICION DE REPUESTOS PARA HORNO MUFLA" u="1"/>
        <s v="CLQ-23-CD-40/2023 SERVICO DE TRANSPORTE DE CONCENTRADOS DE ZINC DE COLQUIRI A LA CIUDAD DE ORURO Y PESAJE DE CONCENTRADOS DE ZINC (MODALIDAD DE CONTRATACION DIRECTA)" u="1"/>
        <s v="CLQ-24-CD-29/2024 SERVICIO DE TRANSPORTE DE CONCENTRADOS DE ZINC DE COLQUIRI A LA CIUDAD DE ORURO Y PESAJE DE CONCENTRADO DE ZINC (MODALIDAD DE CONTRATACION DIRECTA)" u="1"/>
        <s v="CLQ-2012 ADQUISICION DE REPUESTO PARA EJES DE TRACCION VOLQUETES" u="1"/>
        <s v="EMC-MELT14-1 REPUESTOS PARA BOMBA FLIGT 2151,011" u="1"/>
        <s v="EMC-MTO4 ADQUISICION DE REPUESTOS PARA SCOOP´S MODELO ST2G" u="1"/>
        <s v="EMC-PCPL1 ADQUISICION DE SULFATO DE COBRE PENTAHIDRATADO" u="1"/>
        <s v="CLQ-23-CD-282.1/2023 ADQUISICIÓN DE EQUIPOS DE MEDICION PREDICTIVA PARA LA SECCION DE MANTENIMIENTO DE LA EMPRESA MINERA COLQUIRI (MODALIDAD DE CONTRATACIÓN DIRECTA)." u="1"/>
        <s v="CLQ-23-CD-319/2023 ADQUISICIÓN DE HERRAMIENTAS MENORES PARA LA SECCION DE MANTENIMIENTO Y SERVICIOS DE LA EMPRESA MINERA COLQUIRI (MODALIDAD DE CONTRATACIÓN DIRECTA)." u="1"/>
        <s v="COMPRA DE CEMENTO " u="1"/>
        <s v="EMC-174 ADQUISICION DE DIFERENTES LUBRICANTES PARA EQUIPOS PLANTA CONCENTRADORA" u="1"/>
        <s v="CLQ-1404 ADQUISICION DE DOWFROTH 1012 FLOTACION" u="1"/>
        <s v="CLQ-23-CD-38-A/2023 ADQUISICIÓN DE MOTOSOLDADOR PARA MAESTRANZA DE LA EMPRESA MINERA COLQUIRI." u="1"/>
        <s v="CLQ-23-CD-77/2023 ADQUISICION DE BOQUILLAS DE ALCOHOLIMETRO " u="1"/>
        <s v="CLQ-1659 ADQUISICION DE ACERO CORRUGADO DE CONSTRUCCION PARA TRABAJOS DE EJECUCION DIRECTA" u="1"/>
        <s v="CLQ-23-CD-271/2023 ADQUISICIÓN DE REVESTIMIENTOS METALICOS" u="1"/>
        <s v="EMC-491 ADQUISICION DE BOMBA DE ENGRANAJES COMPLETA PARA LUBRICACION DE TRITURADORA DE MANDIBULAS COMESA 24 X 36" u="1"/>
        <s v="ADQUISICION DE ESTUCO TIPO ORCOMA PARA TRABAJOS DE OBRAS CIVILES" u="1"/>
        <s v="EMC-53 LLANTAS DE CARRETILLAS" u="1"/>
        <s v="EMC-426 ADQUISICION DE FOTOCOPIADOR TONERs y CINTAS" u="1"/>
        <s v="EMC-404 ADQUISICION DE BARRAS DE BRONCE PARA MAESTRANZA" u="1"/>
        <s v="CLQ-23-CD-193/2023 ADQUISICIÓN DE BATERÍAS DE ESPIRALES " u="1"/>
        <s v="CLQ-23-CD-161/2023 ADQUISICIÓN DE ESTOPA (HUAYPE)" u="1"/>
        <s v="CLQ-24-CD-417/2024 ADQUISICIÓN DE PRODUCTOS METALICOS DISCO PARA PULVERIZADOR MUELAS PARA CHANCADORA Y OTROS" u="1"/>
        <s v="CLQ-23-ANPE-18/2023 ADQUISICION DE VIVERES (AZÚCAR, TE, MATE Y CAFÉ)" u="1"/>
        <s v="CLQ-23-CD-414/2023 SERVICIO DE MANTENIMIENTO DE LA UNIDAD HIDRÁULICA DEL SISTEMA DE FRENADO DEL WINCHE CUADRO SAN JOSE DE LA EMPRESA MINERA COLQUIRI (MODALIDAD DE CONTRATACIÓN DIRECTA)." u="1"/>
        <s v="EMC-202 ADQUISICION DE SEGMENTOS DE POLIURETANO PARA TROMEL DEL MOLINO SAG DE PLANTA CONCENTRADORA" u="1"/>
        <s v="REACTIVOS" u="1"/>
        <s v="CLQ-23-CD-53/2023 ADQUISICIÓN DE LUBRICANTES PARA EQUIPOS PESADOS Y LIVIANOS" u="1"/>
        <s v="CLQ-24-CD-94/2024 ADQUISICIÓN DE LUBRICANTES PARA EQUIPOS PESADOS Y LIVIANOS" u="1"/>
        <s v="EMC-266 ADQUISICION DE BOTELLON SUMERGIBLE CLASIFICADOR HELICOLIDAL DE ESTAÑO" u="1"/>
        <s v="EMC-228 ADQUISICION DE ACOPLES ESTILO 995 PARA POLITUBOS HDPE" u="1"/>
        <s v="CLQ-24-CD-21/2024 ADQUISICION DE INSUMO REACTIVO ESPUMANTE FLOTTEC F150  " u="1"/>
        <s v="COMPRA DE SELLOS PARA PISTONES HIDRAULICOS PARA SCOOPS ST-2G" u="1"/>
        <s v="CLQ-634 ADQUISICION DE GRIFERIA PARA OBRAS CIVILES" u="1"/>
        <s v="EMC-283 ADQUISICION DE EJE TUBULAR ACERO INOXIDABLE PARA CLASIFICADOR HELICOIDAL DE ESTAÑO" u="1"/>
        <s v="MADERA PARA LA CONSTRUCCION DE TARUGOS DE MENSURA Y CASILLEROS" u="1"/>
        <s v="EMC-468 ADQUISICION DE CORONA DENTADA PARA LOCOMOTORA" u="1"/>
        <s v="EMC-321 ADQUISICION INSERTOS DE CARBURO DE TUNGSTENO WIDIA PARA MAESTRANZA" u="1"/>
        <s v="CLQ-49 ADQUISICION DE HERRAMIENTAS MENORES" u="1"/>
        <s v="BARRAS REDONDAS DE ACERO INOXIDABLE PARA MAESTRANZA DE LA E.M.C." u="1"/>
        <s v="CLQ-23-CD-36/2023 ADQUISICION DIFERENTES TIPOS DE CANDADOS DE SEGURIDAD (MODALIDAD DE CONTRATACION DIRECTA)." u="1"/>
        <s v="CLQ-23-CD-76/2023 ADQUISICION DE CINTURON DE SEGURIDAD CON PORTALAMPARA (MODALIDAD DE CONTRATACION DIRECTA)." u="1"/>
        <s v="EMC-154 ADQUISICIONDE DE BARRAS CONICAS PARA PERFORADORAS" u="1"/>
        <s v="CLQ-1215 ADQUISICION DE OXIDO DE CALCIO" u="1"/>
        <s v="CLQ-1238 ADQUISICION DE OXIDO DE CALCIO" u="1"/>
        <s v="EMC-248 ADQUISICION DE CASCOS DE SEGURIDAD" u="1"/>
        <s v="EMC-390 ADQUISICION DE LENTES DE SEGURIDAD" u="1"/>
        <s v="CLQ-258 ADQUISICION DE MATERIALES DE CONSTRUCCION CIVIL: MANGUERAS" u="1"/>
        <s v="CLQ-23-CD-76/2023 ADQUISICION DE CINTURON DE SEGURIDAD CON PORTALAMPARA" u="1"/>
        <s v="EMC-113 SELLOS MECANICOS PARA BOMBAS MINA" u="1"/>
        <s v="EMC-386 ADQUISICION DE MESA CONCENTRADORA #6 DUPLEX" u="1"/>
        <s v="EMC-276 ADQUISICION DE REGULADOR ELECTRONICO RECTIFICADOR" u="1"/>
        <s v="EMC-HERRAMIENTA PARA VOLQUETES FAW" u="1"/>
        <s v="CLQ-23-CD-384/2023 ADQUISICION DE BOMBAS DE LUBRICACION " u="1"/>
        <s v="EMC-159 ADQUISICION EMPAQUETADURA GORETEX EN DIFERENTES MEDIDAS" u="1"/>
        <s v="EMC-446 ADQUISICION DE REVESTIMIENTO PARA BOMBAS DE PROCESO DE PLANTA" u="1"/>
        <s v="CLQ-1807 ADQUISICION DE GARRAFAS DE GAS LICUADO DE PETROLEO DE 45 KG" u="1"/>
        <s v="ANTICONGELANTE Y DESENGRASANTE" u="1"/>
        <s v="COMPRA TRANSFORMADOR TRIFASICO DE 300 KVA" u="1"/>
        <s v="SCANER DETECTOR DE FALLAS PARA VEHICULOS LIVIANOS" u="1"/>
        <s v="EMC-251 ADQUISICION DE LUBRICANTES Y GRASAS MINA" u="1"/>
        <s v="CLQ-1808 ADQUISICION DE BOMBA DE CARGA SCOOP ST2G" u="1"/>
        <s v="CLQ-1811 ADQUISICION DE REPUESTOS PARA SCOOP ST2G" u="1"/>
        <s v="CLQ-23-CD-29/2023 ADQUISICION TAPONES AUDITIVOS DE INSERCION (MODALIDAD DE CONTRATACION DIRECTA).       " u="1"/>
        <s v="EMC-477 ADQUISICION DE ACCESORIOS DE GOMA EN DIFERENTES MEDIDAS PAR ESPIRALES PLANTA" u="1"/>
        <s v="CLQ-23-ANPE-1/2023 SERVICIO DE ALIMENTACION RANCHO 1 PARA LA GESTION 2023" u="1"/>
        <s v="CLQ-222 SERVICIO DE ALQUILER DE EQUIPO PESADO" u="1"/>
        <s v="CLQ-1819 ADQUISICION DE CABLE DE COBRE PARA LINEA TROLLEY" u="1"/>
        <s v="EMC-629 ADQUISICION DE PHMETROS" u="1"/>
        <s v="EMC-208 ADQUISICION DE BOLAS DE ACERO FORJADO DE 5 PULG PARA USO EN MOLINO SAG" u="1"/>
        <s v="CLQ-23-CD-236/2023 SERVICIO DE MANTENIMIENTO DE AMBIENTES DE LA EMPRESA MINERA COLQUIRI" u="1"/>
        <s v="CLQ-23-ANPE-20/2023 ADQUISICION DE INSUMOS PARA IMPRESORAS, FOTOCOPIADORAS Y OTROS SEGUNDA CONVOCATORIA" u="1"/>
        <s v="CLQ-224 ADQUISICION DE ACCESORIOS PARA LINEAS TROLLEY" u="1"/>
        <s v="CLQ-23-CD-103/2023 ADQUISICIÓN DE MANGUERA DE AGUA Y AIRE DE 300 PSI," u="1"/>
        <s v="CLQ-1402 ADQUISICION DE REVESTIMIENTOS DE GOMA PARA HIDROCICLONES D-15" u="1"/>
        <s v="CLQ-689 ADQUISICION DE FILTROS PARA EQUIPOS LIVIANOS Y PESADOS DE SUPERFICIE" u="1"/>
        <s v="CLQ-1609 SERVICIO DE ENCUADERNACION Y EMPASTADO DOCUMENTOS" u="1"/>
        <s v="CLQ-1427 ADQUISICION DE HERRAMIENTAS MENORES PARA MINA" u="1"/>
        <s v="CLQ-442 ADQUISICION DE CABLE DE ACERO PARA WINCHES SUBTERRANEO" u="1"/>
        <s v="EMC-78 ADQUISICION DE CONTACTORES Y RELES DE DIFERENTES AMPERAJES" u="1"/>
        <s v="ANGULARES PARA MAESTRANZA DE LA EMC" u="1"/>
        <s v="CLQ-1205 ADQUISICION DE BATERIAS Y LUMINARIAS PARA EQUIPO PESADO" u="1"/>
        <s v="CLQ-1031 ADQUISICION DE BARRA CROMADA" u="1"/>
        <s v="CLQ-1013 SERVICIO DE REPARACION DE COMPRESOR" u="1"/>
        <s v="CLQ-254 ADQUISICION DE ADHESIVOS, ADITIVOS, SELLANTES Y OTROS" u="1"/>
        <s v="CLQ-23-CD-376/2023 SERVICIO MANTENIMIENTO DE INFRAESTRUCTURA (STAFF - EXTERIOR) Solo Mano de Obra" u="1"/>
        <s v="CLQ-1429 ADQUISICION DE ACOPLES ESTILO 995 Y 77 PARA TUBERIAS HDPE" u="1"/>
        <s v="CLQ-23-CD-107/2023 ADQUISICION DE CATALINA DE LA LOCOMOTORA SIEMENS DE LA EMPRESA MINERA COLQUIRI " u="1"/>
        <s v="CLQ-23-CD-345/2023 ADQUISICIÓN DE LLAVES STILLLSON, LLAVES CRECENT Y CORVINAS." u="1"/>
        <s v="CLQ-23-CD-357/2023 ADQUISICIÓN DE ANTICONGELANTE / REFRIGERANTE (Super Concentrado)" u="1"/>
        <s v="COMPRA DE CAMARAS FOTOGRAFICAS MAESTRANZA" u="1"/>
        <s v="EMC-388 ADQUISICION DE COMPRA DE TERMOTANQUES ELECTRICOS PARA TRABAJOS DE INSTALACIONES SANITARIOS" u="1"/>
        <s v="CLQ-24-CD-55/2024 ADQUISICION DE MALETAS METALICAS, MODALIDAD DE CONTRATACION DIRECTA" u="1"/>
        <s v="CLQ-17- 14 ADQUISICION DE REPUESTOS PARA PERFORADORAS JACKLEY Y STOPER SECO-250 GESTION 2017" u="1"/>
        <s v="CLQ-23-CD-431/2023 ADQUISICIÓN DE LUMINARIAS LED, FUENTE DE ALIMENTACIÓN REGULADA Y TERMINAL PARA CABLE DE 150 mm2." u="1"/>
        <s v="EMC-421 ADQUISICION DE HERRAMIENTAS PARA PERSONAL ELECTRICO" u="1"/>
        <s v="EMC-458 ADQUISICION DE HERRAMIENTAS PARA PERSONAL ELECTRICO" u="1"/>
        <s v="EMC-537 ADQUISICION DE HERRAMIENTAS PARA PERSONAL ELECTRICO" u="1"/>
        <s v="CLQ-23-CM-26./2023 ADQUISICION DE EQUIPO DE PROTECCION PERSONAL RESPIRATORIO " u="1"/>
        <s v="CLQ-23-CD-331/2023 ADQUISICIÓN DE FUENTE DE ALIMENTACION, RELES, CONTACTORES Y CAJAS ELECTRICAS PARA TALLER ELECTRICO DE LA EMPRESA MINERA COLQUIRI (MODALIDAD DE CONTRATACIÓN DIRECTA)." u="1"/>
        <s v="EMC-MTO14 COMPRA DE ELECTRODOS PARA REPARACION EQUIPOS MINA" u="1"/>
        <s v="CLQ-0006-17 ADQUISICION DE BROCAS CONICAS" u="1"/>
        <s v="CLQ-807 SERVICIO DE REPARACION COMPLETA DE INDUCIDOS DE LOCOMOTORAS" u="1"/>
        <s v="COMPRA DE MATERIAL DE IMPRENTA" u="1"/>
        <s v="CLQ-2001 ADQUISICION DE MATERIALES PARA SISTEMA DE ALIMENTACION AREA PROYECTO COMPRESORES" u="1"/>
        <s v="EMC-466 ADQUISICION DE BARRAS CROMADAS PARA MAESTRANZA" u="1"/>
        <s v="CLQ-23-CD-368/2023 ADQUISICIÓN DE HERRAMIENTAS DE IZAJE" u="1"/>
        <s v="EMC-SIMA17 HIDROXIDO DE CALCIO PARA DIQUE DE COLAS" u="1"/>
        <s v="CLQ-23-CD-461/2023 ADQUISICION DE MARTILLO ROMPEDOR." u="1"/>
        <s v="CLQ-23-CD-140/2023 ADQUISICIÓN DE RODAMIENTOS PARA SCOOPTRAM ST2G DE LA EMPRESA MINERA COLQUIRI " u="1"/>
        <s v="EMC-242 ADQUISICION DE AGENTE REACTIVO:XANTATOS Z11 Y Z14" u="1"/>
        <s v="CLQ-24-CD-188/2024 SERVICIODE TRASLADO CARGA MINERALIZADA INTERNO" u="1"/>
        <s v="CLQ-1414 ADQUISICION DE EQUIPO DE PROTECCION PERSONAL:LENTES DE REJILLA O MALLA" u="1"/>
        <s v="SERVICIO-ENGOMADO PARA SPOOD FEEDER MOLINO DENVER RUSO, COMESA Y ALLIS CHALLMERS" u="1"/>
        <s v="CLQ-23-CD-40/2023 SERVICIO DE TRANSPORTE DE CONCENTRADOS DE ZINC DE COLQUIRI A LA CIUDAD DE ORURO Y PESAJE DE CONCENTRADOS DE ZINC (MODALIDAD DE CONTRATACION DIRECTA)" u="1"/>
        <s v="CLQ-471 ADQUISICION DE REPUESTOS CARGADOR FRONTAL 950H CATERPILLAR" u="1"/>
        <s v="CLQ-231 ADQUISICION DE MOCHILAS" u="1"/>
        <s v="CLQ-23-CD-145/2023 ADQUISICION DE COMPRESORA DE AIRE " u="1"/>
        <s v="CLQ-210 ADQUISICION DE REVESTIMIENTOS IMPULSORES,VOLUTAS,REPUESTOS BOMBAS Y CELDAS" u="1"/>
        <s v="CLQ-23-CD-45/2023 ADQUISICION DE REVESTIMIENTOS EN POLIURETANO PARA BOMBAS" u="1"/>
        <s v="CLQ-24-CD-61/2024 ADQUISICION DE REVESTIMIENTOS EN POLIURETANO PARA BOMBAS" u="1"/>
        <s v="EMC-MIN18 ADQUISICION DE SCOOP DE BAJO PERFIL 3200 KG" u="1"/>
        <s v="CLQ-24-CD-428/2024 ADQUISICION DE ELECTRODOS PARA SOLDADURA SMAW (MODALIDAD DE CONTRATACION)" u="1"/>
        <s v="CLQ-2015 SERVICIO DE OVERHOUL MOTOSOLDADOR MILLER" u="1"/>
        <s v="EMC-357 ADQUISICION DE CAMION GRUA DE CAPACIDAD DE CINCO TONELADAS" u="1"/>
        <s v="CLQ-252 ADQUISICION DE FILTROS PARA CARGADOR 950-H" u="1"/>
        <s v="CLQ-23-CD-351/2023 ADQUISICIÓN DE ACCESORIOS Y TUBERÍAS DE PVC" u="1"/>
        <s v="CLQ-23-ANPE-22/2023 ADQUISICION DE MATERIAL ESCOLAR GESTION 2023" u="1"/>
        <s v="EMC-239 ADQUISICION ANTICONGELANTE" u="1"/>
        <s v="EMC-509 ADQUISICION DE CALENTADOR DE RODAMIENTO (MAGNETO) PARA MAESTRANZA" u="1"/>
        <s v="CLQ-23-CD-188/2023 ADQUISICION DE  REPUESTOS PARA CAMIONETA TOYOTA HILUX DE LA EMPRESA MINERA COLQUIRI (MODALIDAD DE CONTRATACION DIRECTA)  segunda convocatoria" u="1"/>
        <s v="CLQ-23-CM-26-A/2023 ADQUISICION DE EQUIPO DE PROTECCION PERSONAL RESPIRATORIO " u="1"/>
        <s v="CLQ-638 ADQUISICION DE TEXTILES" u="1"/>
        <s v="CLQ-24-CD-405/2024 ADQUISICIÓN DE PINTURA EN AEROSOL" u="1"/>
        <s v="EMC-412 ADQUISICION DE GRAVA Y GRAVILLA" u="1"/>
        <s v="CLQ-479 ADQUISICION DE ENGRASADORA NEUMATICA 200KG" u="1"/>
        <s v="EMC-608 ADQUISICION DE ANGULARES PARA WINCHES Y BUZONES MINA" u="1"/>
        <s v="CLQ-24-CD-09/2023/2024 ADQUISICIÓN DE BOLAS DE ACERO FORJADAS DE Ø 2.5&quot; (MODALIDAD DE CONTRATACION DIRECTA) - MATERIAL RRECURRENTE - GESTION 2025" u="1"/>
        <s v="CLQ-24-CD-25/2023/2024 ADQUISICIÓN DE REACTIVO XANTATO ISOBUTILICO Z-14 (MODALIDAD DE CONTRATACION DIRECTA) - MATERIAL RRECURRENTE - GESTION 2025" u="1"/>
        <s v="EMC-CIV18 SERVICIO DE CONSTRUCCION DE ESTRUCTURA Y CUBIERTA DE NUEVA SALA DE COMPRESORAS" u="1"/>
        <s v="EMC-435 ADQUISICION DE TACOS DE VIBRACION - VIBRO COMPACTADORA CA-250 DINAPAC" u="1"/>
        <s v="CLQ-23-CD-265/2023 ADQUISICIÓN DE MANGA DE GOMA PARA VÁLVULA ELECTRO-NEUMÁTICA TIPO PINCH." u="1"/>
        <s v="EMC-557 ADQUISICION DE IMPLEMENTOS DE SEGURIDAD &quot;FILTROS PARA POLVO Y PARA GAS&quot;" u="1"/>
        <s v="CLQ-23-CD-245/2023 SERVICIO DE CONSULTORIA POR PRODUCTO: ESTUDIOS TECNICOS DE BATIMETRIA PARA DIQUE DE COLAS" u="1"/>
        <s v="CLQ-24-CD-7-2023/2024 SERVICIO DE TRANSPORTE PERSONAL BUS (RECURRENTE) GESTION 2024" u="1"/>
        <s v="CLQ-23-CD-502/2023 SERVICIO DE CARPINTERIA METALICA (Ampliacion Unidades Funcionales" u="1"/>
        <s v="EMC-560 ADQUISICION DE ACCESORIOS DE REPARACION DE REPARACION SCOOPS ST2G" u="1"/>
        <s v="CLQ-1828 ADQUISICION DE REPUESTOS BOMBA FLYGT 2125" u="1"/>
        <s v="EMC-633 ADQUISICION DE FILTROS PARA TRATAMIENTO DE AGUA POTABLE" u="1"/>
        <s v="CLQ-1217 ADQUISICION DE CONECTORES PERMANENTES" u="1"/>
        <s v="CLQ-1653 ADQUISICION DE CONECTORES PERMANENTES" u="1"/>
        <s v="CLQ-2002 ADQUISICION DE REPUESTOS LOCOMOTORA SIEMENS" u="1"/>
        <s v="EMC-494 ADQUISICION REPUESTOS CAMIONETAS HILUX" u="1"/>
        <s v="EMC-418 ADQUISICION DE BROCAS HSS PARA MAESTRANZA" u="1"/>
        <s v="CLQ-1224 ADQUISICION DE MATERIAL ELECTRICO PARA ILUMINACION" u="1"/>
        <s v="EMC-99 ADQUISICION SACOS BARRILLERO 18X26" u="1"/>
        <s v="CLQ-803 ADQUISICION DE PINES PARA ENGARGOLAR" u="1"/>
        <s v="CLQ-238 ADQUISICION DE RESPIRADORES, RETENES Y SIMILARES" u="1"/>
        <s v="CLQ-23-CD-340/2023 ADQUISICIÓN DE TURBO CARGADORES PARA EQUIPOS DE BAJO PERFIL DE LA EMPRESA MINERA COLQUIRI (MODALIDAD DE CONTRATACIÓN DIRECTA)." u="1"/>
        <s v="CLQ-23-CD-159/2023 ADQUISICIÓN DE_x000a_RODAMIENTOS DE DIFERENTES MEDIDAS PARA MANTENIMIENTO DE MOTORES_x000a_ELÉCTRICOS." u="1"/>
        <s v="CLQ-23-CD-159/2023 ADQUISICIÓN DE RODAMIENTOS DE DIFERENTES MEDIDAS PARA MANTENIMIENTO DE MOTORES_x000a_ELÉCTRICOS." u="1"/>
        <s v="CLQ-23-CD-159/2023 ADQUISICIÓN DE RODAMIENTOS DE DIFERENTES MEDIDAS PARA MANTENIMIENTO DE MOTORES ELÉCTRICOS." u="1"/>
        <s v="CLQ-24-CD-113/2024 ADQUISICIÓN DE MANGUERA DE AGUA Y AIRE DE ALTA PRESION." u="1"/>
        <s v="CLQ-820 ADQUISICION DE REVESTIMIENTOS EN POLIURETANO PARA BOMBA ASH 8X8 ESPECIAL" u="1"/>
        <s v="CLQ-23-CD-42-A/2023 SERVICIO DE MANTENIMIENTO CAMIONETA LAND CRUIZER 4X4" u="1"/>
        <s v="CLQ-1635 ADQUISICION DE HERRAMIENTAS PARA SEGURIDAD Y MEDIO AMBIENTE" u="1"/>
        <s v="EMC-165 ADQUISICION DE COMPRA DE CARBON ACTIVADO. FILTRACION DE AGUA" u="1"/>
        <s v="CLQ-620 ADQUISICION DE VIVERES" u="1"/>
        <s v="EMC-345 ADQUISICION LUMINARIAS INDUSTRIALES TIPO CAMPANA 400W PARA TRABAJOS DE INSTALACIONES ELECTRICAS EN SALA DE COMPRESORAS" u="1"/>
        <s v="EMC-599 ADQUISICION DE RODAMIENTOS PARA SECCION MANTENIMIENTO" u="1"/>
        <s v="EMC-334 ADQUISICION DE ELEVADORES MOLINO SEMI AUTEGENO SAG HARDINGE 16X5 ALIMENTACION" u="1"/>
        <s v="CLQ-23-CD-282/2023 ADQUISICIÓN DE EQUIPOS DE MEDICION PREDICTIVA PARA LA SECCION DE MANTENIMIENTO DE LA EMPRESA MINERA COLQUIRI (MODALIDAD DE CONTRATACIÓN DIRECTA)." u="1"/>
        <s v="CLQ-23-CD-293/2023 ADQUISICIÓN DE MAQUINAS DE SOLDAR PARA LA SECCION DE MANTENIMIENTO Y SERVICIOS DE LA EMPRESA MINERA COLQUIRI (MODALIDAD DE CONTRATACIÓN DIRECTA)." u="1"/>
        <s v="EMC-SIMA62 IMPLEMENTOS DE SEGURIDAD:OVEROLES DE SEGURIDAD" u="1"/>
        <s v="CLQ-23-CD-89/2023 ADQUISICIÓN DE_x000a_TRANSFORMADOR TRIFÁSICO DE 30KVA" u="1"/>
        <s v="CLQ-23-CD-89/2023 ADQUISICIÓN DE TRANSFORMADOR TRIFÁSICO DE 30KVA" u="1"/>
        <s v="CLQ-8 ADQUISICION DE VALVULAS,MANGUERAS (OPERACIÓN)" u="1"/>
        <s v="EMC-75 ADQUISICION ELEVADORES PARA CILINDRO DEL MOLINO ALLIS CHALLMERS 9X11" u="1"/>
        <s v="CLQ-23-CD-85/2023 ADQUISICIÓN DE LÍNEAS HDPE, STUB END EN DIFERENTES MEDIDAS " u="1"/>
        <s v="EMC-172 COMPRA DE PERNOS DE SUJECION Y VOLANDAS PARA MINA" u="1"/>
        <s v="CLQ-17-34  ADQUISICION DE EMPAQUETADURAS GORE 100% GFO PARA TRANSMISION MECANICA DE EQUIPOS" u="1"/>
        <s v="CLQ-612 ADQUISICION DE REPUESTOS CARROS GRAMBY" u="1"/>
        <s v="EMC-51 POLEAS DE FIERRO FUNDIDO PARA MESAS Y CELDAS DE FLOTACION" u="1"/>
        <s v="CLQ-23-ANPE-25/2023 ADQUISICION DE MATERIAL DE ESCRITORIO" u="1"/>
        <s v="CLQ-432 ADQUISICION DE PERNOS PARA MANTENIMIENTO DE EQUIPOS" u="1"/>
        <s v="EMC-575 ADQUISICION DE ACEITE ROTO INJECT PARA COMPRESOR GA-160" u="1"/>
        <s v="CLQ-23-CD-424/2023 ADQUISICIÓN DE ACCESORIOS PARA TUBERIAS " u="1"/>
        <s v="CLQ-23-CD-394/2023 ADQUISICIÓN INTERRUPTORES TERMOMAGNETICOS, FUSIBLES Y MATERIALES ELECTRICOS PARA TALLER ELECTRICO DE LA EMPRESA MINERA COLQUIRI (MODALIDAD DE CONTRATACIÓN DIRECTA)." u="1"/>
        <s v="EMC-538 ADQUISICION DE CONFECCION DE GORRAS Y PORTAFOLIO" u="1"/>
        <s v="CLQ-23-CD-112/2023 ADQUISICIÓN DE PERNOS RIELEROS." u="1"/>
        <s v="CLQ-1219 ADQUISICION DE REPUESTOS PARA MOTORES BF 4M1013EC/BF 4M1013C/ HST1A" u="1"/>
        <s v="ACOPLES ESTILO 995 Y 77 PARA TUBERIAS HDPE DE PLANTA CONCENTRADORA" u="1"/>
        <s v="CLQ-450 ADQUISICION DE RODAMIENTO CONICO 390/3920" u="1"/>
        <s v="EMC-521 ADQUISICION DE HERRAMIENTAS MINA" u="1"/>
        <s v="CLQ-1689 ADQUISICION DE HERRAMIENTAS MENORES PARA SERVICIOS GENERALES" u="1"/>
        <s v="CLQ-1626 ADQUISICION DE REPUESTOS PARA PALA CARGADORA CAT 950H Nº4 Y Nº5" u="1"/>
        <s v="ADHESIVO PARA MAESTRANZA DE LA EMC" u="1"/>
        <s v="CLQ-24-CD-48/2024 ADQUISICIÓN DE CARROS MINEROS TIPO V-40, MODALIDAD DIRECTA " u="1"/>
        <s v="CLQ-1647 ADQUISICION DE PRODUCTOS METALICOS: CLAVOS, ECLISAS Y PERNOS RIELEROS" u="1"/>
        <s v="EMC-233 ADQUISICION DE RODAMIENTOS PARA EQUIPOS MINA" u="1"/>
        <s v="EMC-359 ADQUISICION DE RODAMIENTOS PARA EQUIPOS MINA" u="1"/>
        <s v="EMC-472 ADQUISICION DE LUBRICANTES PARA EQUIPOS MINA" u="1"/>
        <s v="CLQ-23-CD-377/2023 ADQUISICIÓN DE REPUESTOS Y ACCESORIOS DE CAUCHO" u="1"/>
        <s v="CLQ-23-CD-314.1/2023 ADQUISICIÓN DE PERNOS PARA MAESTRANZA DE LA EMPRESA MINERA COLQUIRI (MODALIDAD DE CONTRATACIÓN DIRECTA)." u="1"/>
        <s v="CLQ-17- 26 ADQUISICION DE XANTATO Z-11" u="1"/>
        <s v="CLQ-1617 ADQUISICION DE CABEZALES PORTA FILTROS SEPARADORES DE AGUA" u="1"/>
        <s v="EMC-450 ADQUISICION DE MATERIAL PARA SOLDADURA ELECTRODOS PARA APLICACIONES ESPECIALES" u="1"/>
        <s v="CLQ-1027 ADQUISICION DE MOCHILAS DE CUERO" u="1"/>
        <s v="CLQ-1669 ADQUISICION DE MOCHILAS DE CUERO" u="1"/>
        <s v="CLQ-631 ADQUISICION DE PATIN TRASPALETA (PATIN HIDRAULICO)" u="1"/>
        <s v="EMC-11 COMPRA DE ANTIINCRUSTANTE ANTSCALE 108" u="1"/>
        <s v="CLQ-24-CD-45/2024 SERVICIO DE MANTENIMIENTO DE AMBIENTES DE LA EMPRESA MINERA COLQUIRI" u="1"/>
        <s v="EMC-292 ADQUISICION DE 10 HOJAS DE POLICARBONATO TRANSPARENTE" u="1"/>
        <s v="CLQ-23-CD-301/2023 ADQUISICIÓN DE RUEDAS DE ACERO PARA LOCOMOTORA RUSA DE 7TN DE LA EMPRESA MINERA COLQUIRI (MODALIDAD DE CONTRATACIÓN DIRECTA). " u="1"/>
        <s v="ADQUISICION REPUESTOS  PARA MESAS CONCENTRADORAS" u="1"/>
        <s v="EMC-GAJ6 SERVICIO-IMPLEMENTACION DE CARROCERIA PARA CAMION HINO DUTRO" u="1"/>
        <s v="COMPRA DE CINTAS, TONERS Y CINTAS PARA IMPRESORAS PARA OPERACIÓN" u="1"/>
        <s v="CLQ-1675 ADQUISICION DE DESCANSO DE GOMA PARA LOCOMOTORAS" u="1"/>
        <s v="ADQUISICION DE POLEAS DE FIERRO FUNDIDO PARA MESAS Y CELDAS DE FLOTACION" u="1"/>
        <s v="CLQ-1207 ADQUISICION DE LUMINARIAS Y CABLES PARA INSTALACIONES INDUSTRIALES" u="1"/>
        <s v="EMC-138 ADQUISICION REPUESTOS MAQ. INDUSTRIALES FISHBEIN MODELO &quot;F&quot; Y &quot;ERC&quot;" u="1"/>
        <s v="EMC-480 ADQUISICION DE CODOS DE GOMA DE IMPACTO DE DIFERENTES MEDIDAS PARA ESPIRALES DE PLANTA" u="1"/>
        <s v="CLQ-23-CD-320.1/2023 ADQUISICIÓN DE REPUESTOS MECANICOS PARA LOCOMOTORAS MINA DE LA EMPRESA MINERA COLQUIRI (MODALIDAD DE CONTRATACIÓN DIRECTA)." u="1"/>
        <s v="EMC-181 ADQUISICION DE BOLAS DE ACERO 2.1/2&quot;" u="1"/>
        <s v="ADQUISICION MATERIAL ELECTRICO" u="1"/>
        <s v="CLQ-1417 ADQUISICION DE CINTAS REFLECTIVAS" u="1"/>
        <s v="CLQ-35 ADQUISICION DE REACTIVOS QUIMICOS" u="1"/>
        <s v="EMC-1 ADQUISICION DE CINTURONES DE SEGURIDAD" u="1"/>
        <s v="CLQ-229 ADQUISICION DE ESPUMANTE,  DOWFROTH 1012." u="1"/>
        <s v="CLQ-1039 SERVICIO DE MANTENIMIENTO Y CALIBRACION DE BALANZA ELECTRONICA CAMIONERA Y BALANZA ELECTRONICA DE PISO" u="1"/>
        <s v="EMC-68PCPL11 ADQUISICION REPUESTOS DE GOMA PARA CELDAS DE FLOTACION DENVER DR-24 Y AGITAIR" u="1"/>
        <s v="CLQ-218 ADQUISICION DE RODAMIENTOS CONICOS EQUIPOS MINA" u="1"/>
        <s v="CLQ-23-CD-468/2023 ADQUISICION DE PERNOS Y ARANDELAS EN DIFERENTES MEDIDAS " u="1"/>
        <s v="CLQ-1017 ADQUISICION DE FILTROS PARA EQUIPO PESADO MINA" u="1"/>
        <s v="CLQ-24-CD-11/2023/2024 ADQUISICION  DE  PRODUCTOS METALICOS Y OTROS  MODALIDAD DE CONTRATACION DIRECTA (RECURRENTE GESTION 2024)" u="1"/>
        <s v="CLQ-53 SERVICIO DE MONITOREO AMBIENTAL" u="1"/>
        <s v="EMC-558 ADQUISICION DE IMPLENTOS DE SEGURIDAD &quot;RESPIRADOR MEDIA CARA DE SILICONA&quot;" u="1"/>
        <s v="CLQ-24-CD-352/2024 SERVICIO DE CONSULTORIA POR PRODUCTO, PARA ESTUDIOS TECNICOS DE BATIMETRIA DE DIQUE DE COLAS" u="1"/>
        <s v="COMPRA DE PRECINTOS DE SEGURIDAD" u="1"/>
        <s v="EMC-196 ADQUISICION DE MATERIAL ELECTRICO PARA OBRAS CIVILES" u="1"/>
        <s v="BOLSAS DE PLASTICO" u="1"/>
        <s v="CLQ-23-CD-387/2023 ADQUISICIÓN FERRETERIA DE LINEA DE MEDIA Y BAJA TENSION PARA TALLER ELECTRICO DE LA EMPRESA MINERA COLQUIRI (MODALIDAD DE CONTRATACIÓN DIRECTA)." u="1"/>
        <s v="CLQ-24-CD-116/2024 ADQUISICIÓN DE HERRAMIENTAS DE CORTE Y MECANIZADO " u="1"/>
        <s v="CLQ-23-CD-440-A/2023 ADQUISICIÓN DE CARRETILLA REFORZADA PARA MINERIA." u="1"/>
        <s v="EMC-PCPL14 ADQUISICION ELEVADORES MOLINO SEMI AUTOGENO SAG HARDINGE 16x5" u="1"/>
        <s v="EMC-PCPL38 ADQUISICION ELEVADORES MOLINO SEMI AUTOGENO SAG HARDINGE 16X5" u="1"/>
        <s v="CLQ-23-CD-380/2023 ADQUISICIÓN DE RODAMIENTOS PARA MANTENIMIENTO DE MOTORES ELÉCTRICOS." u="1"/>
        <s v="COMPRA DE HUYPE DE ALGODÓN" u="1"/>
        <s v="EMC-597 ADQUISICION DE CAMARAS DE GOMA" u="1"/>
        <s v="EMC-370 ADQUISICION REPUESTOS CAMIONETA 1527-HLG MODELO 2005" u="1"/>
        <s v="CLQ-1625 ADQUISICION DE TONNERS TINTAS Y CINTAS" u="1"/>
        <s v="CLQ-809 ADQUISICION DE TONNERS, TINTAS Y CINTAS" u="1"/>
        <s v="EMC-518 ADQUISICION DE ACOPLES MACHO NPT Y ESPIGAS" u="1"/>
        <s v="CLQ-213 ADQUISICION DE RODAMIENTOS PARA EQUIPOS PLANTA" u="1"/>
        <s v="EMC-502 ADQUISICION DE EMPAQUETADURA PARA BOMBAS MINA Y SUPERFICIE" u="1"/>
        <s v="EMC-PCPL29 ADQUISICION HERRAMIENTAS MENORES PARA PLANTA CONCENTRADORA" u="1"/>
        <s v="CLQ-23-CD-423/2023 ADQUISICION DE FAJA LUMBAR (MODALIDAD DE CONTRATACION DIRECTA)." u="1"/>
        <s v="EMC-381 ADQUISICION DE MOCHILAS DE CUERO PARA HERRAMIENTAS Y OTROS" u="1"/>
        <s v="CLQ-455 ADQUISICION DE REPUESTOS ELECTRICOS PARA SCOOP ST2G" u="1"/>
        <s v="EMC-467 ADQUISICION DE FUENTES DE ALIMENTACION " u="1"/>
        <s v="CLQ-1005 SERVICIO DE REPARACION VOLQUETE VOLVO FL7" u="1"/>
        <s v="CLQ-427 ADQUISICION DE LECHE EN POLVO GESTION 2016" u="1"/>
        <s v="CLQ-13 ADQUISICION DE CINTURONES DE SEGURIDAD" u="1"/>
        <s v="CLQ-1806 ADQUISICION DE RODAMIENTOS PARA EQUIPO PESADO" u="1"/>
        <s v="CLQ-24-CD-148/2024 ADQUISICIÓN DE REPUESTOS PARA EQUIPO ESPECTROFOMETRO DE ABSORCIÓN ATOMICA" u="1"/>
        <s v="CLQ-0002-17 ADQUISICION DE SEGMENTOS DE POLIURETANO PARA TROMEL MOLINO" u="1"/>
        <s v="CLQ-407 ADQUISICION DE MANGA DE GOMA PARA VÁLVULA TIPO PINCH CON BRIDA (ELECTRICA)" u="1"/>
        <s v="TARJETA GPIB CARD REPUESTO EQUIPO DE AAS" u="1"/>
        <s v="CLQ-425 ADQUISICION DE REPUESTOS PARA SCOOP MODELO ST2G" u="1"/>
        <s v="EMC-294 ADQUISICION DE IMPLEMENTOS DE SEGURIDAD" u="1"/>
        <s v="CLQ-24-CD-206/2024 SERVICIO DE CONSULTORIA PARA MEDICIONES AMBIENTALES " u="1"/>
        <s v="EMC-268 ADQUISICION FORROS METSO DE TAPA DE ALIMENTACION DEL MOLINO DE BOLAS A.Ch.9*11" u="1"/>
        <s v="CLQ-460 ADQUISICION DE RUEDAS GUIA PARA WINCHE VICTORIA Y SAN JOSE" u="1"/>
        <s v="CLQ-24-CD-42/2024 ADQUISICION DE BOTAS DE GOMA (MODALIDAD DE CONTRATACION DIRECTA)" u="1"/>
        <s v="CLQ-461 ADQUISICION DE HERRAMIENTAS DE TORNO Y FRESADORA PARA MAESTRANZA" u="1"/>
        <s v="CLQ-1044 ADQUISICION DE NEUMATICOS Y CAMARAS PARA EQUIPO PESADO Y LIVIANO" u="1"/>
        <s v="CLQ-1621 ADQUISICION DE ESCALERAS DE MADERA DE 2.5 MTS" u="1"/>
        <s v="EMC-185 COMPRA REACTIVOS LABORATORIO QUIMICO" u="1"/>
        <s v="EMC-ADQUISICIONDE ESTOPA TIPO TRAPO Y TIPO HILO (HUAYPE)" u="1"/>
        <s v="CLQ-23-CD-42-A/2023 SERVICIO DE MANTENIMIENTO CAMIONETA LAND CRUIZER 4X4 segunda convocatoria" u="1"/>
        <s v="CLQ-23-ANPE-34/2023  ADQUISICION DE MATERIAL PUBLICITARIO (SOUVENIRS)" u="1"/>
        <s v="EMC-298 ADQUISICION DE ESCOBILLAS DE CARBON, CONTACTOS &quot;L&quot;P/CONTROLES BEV" u="1"/>
        <s v="CLQ-17-31 ADQUISICION DE RETENES GARLOOCK PARA BOTELLON SUMERGIBLE AKINS DENVER 25'X60'" u="1"/>
        <s v="CLQ-24-CD-445/2024 ADQUISICIÓN DE REPUESTOS PARA CARGADOR FRONTAL CAT 950H DE GARAGES DE LA EMPRESA MINERA COLQUIRI" u="1"/>
        <s v="COMPRA DE REPUESTOS PARA BOMBAS GOULDS 3700 X 6 X8" u="1"/>
        <s v="CLQ-23-CD-15-2022/2023 SERVICIO DE TRANSPORTE PERSONAL BUS (RECURRENTE) GESTION 2023" u="1"/>
        <s v="CLQ-5 ADQUISICION DE SULFATO DE COBRE 5H2O  98% MIN CU 26% MIN" u="1"/>
        <s v="CLQ-1679 ADQUISICION DE RODAMIENTOS PARA EQUIPOS MINA" u="1"/>
        <s v="CLQ-23-CD-295/2023 ADQUISICIÓN DE MATERIAL DE VIDRIO GESTIÓN 2023 (MODALIDAD DE CONTRATACIÓN DIRECTA)" u="1"/>
        <s v="EMC-302 ADQUISICION DE POLINES DE CARGA" u="1"/>
        <s v="EMC-530 CONSTRUCCION FUNDACION WINCHE CUADRO SAN JOSE (PROFUNDIDAD 1000 M) PARA EXTRACCION DE CARGA" u="1"/>
        <s v="EMC-493 ADQUISICION DE COMPRA DE MATERIAL DE IMPRENTA" u="1"/>
        <s v="CLQ-205 ADQUISICION DE ACCESORIOS DE GOMA EN DIFERENTES MEDIDAS PARA ESPIRALES PLANTA" u="1"/>
        <s v="CLQ-824 ADQUISICION DE ACEITE PARA COMPRESORES" u="1"/>
        <s v="CLQ-1674 ADQUISICION DE MATERIAL RECURRENTE ELECTRICO" u="1"/>
        <s v="CLQ-426 ADQUISICION DE REPUESTOS PARA VOLQUETES MODELO DT-12" u="1"/>
        <s v="CLQ-1695 CONSTRUCCION RAMPA A SUPERFICIE FASE III, ESTACION DE CARGUIO 266.80 MT" u="1"/>
        <s v="CLQ-17- 8 ADQUISICION DE MONITOREO AMBIENTAL GESTION 2017" u="1"/>
        <s v="CLQ-1654 ADQUISICION DE EJE PIÑON MOLINOS COMESA Y RUSO" u="1"/>
        <s v="EMC-204 ADQUISICION DE REPUESTOS PARA SCOOP ST 2G Y VOLQUETE MT MANTENIMIENTO MINA" u="1"/>
        <s v="CLQ-24-CD-159/2024 ADQUISICION DE REPUESTOS PARA VOLQUETE DUX DT-12 DE LA EMPRESA MINERA COLQUIRI (CONTRATACION DIRECTA)" u="1"/>
        <s v="EMC-499 ADQUISICION DE RESORTES PARA WINCHES MINA" u="1"/>
        <s v="EMC-545 ADQUISICION DE MORDAZAS P/PRENSADO DE MANGUERAS DE ALTA PRESION" u="1"/>
        <s v="CLQ-441 ADQUISICION DE BARRAS REDONDAS, CAÑOS Y PLANCHAS DE ACERO INOXIDABLE" u="1"/>
        <s v="EMC-206 ADQUISICION DE MATERIAL METALICO PARA TRABAJOS DE EJECUCION DIRECTA OBRAS CIVILES" u="1"/>
        <s v="EMC-289 ADQUISICION CUERDA DE NYLON 3/4" u="1"/>
        <s v="CLQ-204 ADQUISICION DE PEGAMENTOS PARA PLATA CONCENTRADORA" u="1"/>
        <s v="CLQ-616 ADQUISICION DE OVEROLES TERMICOS" u="1"/>
        <s v="EMC-220 ADQUISICION DE REPUESTOS PARA MICRO SCOOP HST1A Y ARAMINE" u="1"/>
        <s v="CLQ-247 ADQUISICION DE CONFECCIONES TEXTILES SACOS Y OTROS" u="1"/>
        <s v="EMC-456 ADQUISICION DE POLITUBO HDPE" u="1"/>
        <s v="EMC-579 ADQUISICION DE POLITUBO HDPE" u="1"/>
        <s v="CLQ-24-CD-128/2024 MANTENIMIENTO DE INMUEBLE (Almacen, Garage Incalacaya, Pía Pía y Centro de Salud)" u="1"/>
        <s v="CLQ-17- 18 ADQUISICION DE CILINDROS DE DIRECCION P/SCOOP MODELO ST2G" u="1"/>
        <s v="CLQ-24-CD-66/2024 SERVICIO DE FABRICACION DE EJE, ESPACIADORES Y MECANIZADO DE SPROCKETS" u="1"/>
        <s v="CLQ-23-CD-156/2023 ADQUISICIÓN DE REPUESTOS MECANICOS PARA SCOOPTRAM ST2G DE LA EMPRESA MINERA COLQUIRI (MODALIDAD DE CONTRATACION DIRECTA)" u="1"/>
        <s v="HERRAMIENTAS DE MINA" u="1"/>
        <s v="CLQ-1210 ADQUISICION DE REPUESTOS PARA SCOOP ST 2G" u="1"/>
        <s v="EMC-311 SERVICIO EXTERNO CAMIONETA 1159-CUL TOYOTA HILUX CABINA SENCILLA" u="1"/>
        <s v="CLQ-23-CD-32/2023 ADQUISICION DE CALAMINA PLANA Y PLANCHAS DE ACERO (SEGUNDA CONVOCATORIA)" u="1"/>
        <s v="CLQ-23-CD-32/2023 ADQUISICION DE CALAMINA PLANA Y PLANCHAS DE ACERO (TERCERA CONVOCATORIA)" u="1"/>
        <s v="CLQ-23-CD-230/2023 ADQUISICIÓN DE ELECTRODOS DE DIFERENTES MEDIDAS, ELECTRODOS PARA CORTAR PLASMA" u="1"/>
        <s v="EMC-395 ADQUISICION DE BALANZA ANALITICA" u="1"/>
        <s v="EMC-150 ADQUISICION DE SACOS BARRILLEROS" u="1"/>
        <s v="CLQ-1037 ADQUISICION DE VALVULAS TIPO CUCHILLAS (GUILLOTINA) EN DIFERENTES MEDIDAS PARA BOMBAS PLANTA" u="1"/>
        <s v="CLQ-1203 ADQUISICION DE PERNOS PARA EQUIPOS MINA" u="1"/>
        <s v="CLQ-1605 ADQUISICION DE RODAMIENTOS EQUIPOS MINA" u="1"/>
        <s v="CLQ-23-CD-330/2023 ADQUISICIÓN DE MAXISACOS – BIGBAG (MODALIDAD DE CONTRATACIÓN DIRECTA)" u="1"/>
        <s v="CLQ-24-CD-36/2024 ADQUISICION DE CASCOS Y ACCESORIOS (MODALIDAD DE CONTRATACION DIRECTA)" u="1"/>
        <s v="CLQ-24-CD-37/2024 ADQUISICION DE PROTECCION DE MANOS (MODALIDAD DE CONTRATACION DIRECTA)" u="1"/>
        <s v="CLQ-1664 ADQUISICION DE PRODUCTOS NO METALICOS: POLITUBOS HDPE" u="1"/>
        <s v="CLQ-1422 ADQUISICION DE NEUMATICOS EQUIPO PESADO Y LIVIANO SUPERFICIE" u="1"/>
        <s v="EMC-279 ADQUISICION DE REACTIVOS" u="1"/>
        <s v="EMC-594 ADQUISICION DE REACTIVOS" u="1"/>
        <s v="EMC-519 ADQUISICION DE ALAMBRE" u="1"/>
        <s v="CLQ-1045 ADQUISICION DE REPUESTOS VARIOS CAMIONETA TOYOTA LAND CRUISER" u="1"/>
        <s v="EMC-432 SERVICIO DE PROVISION Y COLOCACION DE PUERTAS METALICAS INDUSTRIALES - SALA DE COMPRESORAS" u="1"/>
        <s v="CLQ-23-CD-352/2023 ADQUISICIÓN DE CORREA TRANSPORTADORA DE ALTA INCLINACION TIPO FLEXOWELL" u="1"/>
        <s v="EMC-299 ADQUISICION DE MATERIAL PARA TENDIDO DE LINEA TROLLEY" u="1"/>
        <s v="EMC-MIN16 ADQUISICION VOLQUETES DE BAJO PERFIL PARA INTERIOR MINA 12T" u="1"/>
        <s v="EMC-192 COMPRA DE MANGUERAS HIDRAULICAS PARA EQUIPOS MINA" u="1"/>
        <s v="ADQUISICION CAUDALIMETRO" u="1"/>
        <s v="CLQ-1601 ADQUISICION DE NEUMATICOS DIFERENTES MEDIDAS" u="1"/>
        <s v="EMC-189 ADQUISICION DE EQUIPOS DE COMPUTACION" u="1"/>
        <s v="EMC-333 ADQUISICION DE CORREAS EN SUS DIFERENTES MEDIDAS" u="1"/>
        <s v="CLQ-23-CD-30/2023 ADQUISICIÓN DE VALVULAS DE PASO INOX DE DIFERENTES MEDIDAS." u="1"/>
        <s v="EMC-452 SERVICIO DE MANTENIMIENTO DEL SISTEMA DE PUENTE DE REGULACION Y RENOVACION DE VALVULAS DE TANQUES DE GLP" u="1"/>
        <s v="EMC-522 SERVICIO DE MANTENIMIENTO DEL SISTEMA DE PUENTE DE REGULACION Y RENOVACION DE VALVULAS DE TANQUES DE GLP" u="1"/>
        <s v="EMC-454 ADQUISICION DE LUBRICADORAS BLG-30" u="1"/>
        <s v="EMC-588 ADQUISICION DE 2500 KILOGRAMOS DE CARBON ACTIVADO" u="1"/>
        <s v="CLQ-23-CD-349/2023 ADQUISICIÓN DE PINZA AMPERIMÉTRICA Y ACCESORIOS." u="1"/>
        <s v="CLQ-23-CD-38/2023 ADQUISICION DE DIFERENTES LENTES DE SEGURIDAD (MODALIDAD DE CONTRATACION DIRECTA)" u="1"/>
        <s v="CLQ-0001-17 ADQUISICION DE OXIDO DE CALCIO" u="1"/>
        <s v="CLQ-827 ADQUISICION DE PINTURA SINTETICA BRILLO" u="1"/>
        <s v="CLQ-1407 ADQUISICION DE CASCOS DE SEGURIDAD" u="1"/>
        <s v="CLQ-1803 ADQUISICION DE MUELLE DE EXPANSION PARA LOCOMOTORAS" u="1"/>
        <s v="EMC-325 ADQUISICION MADERA ALMENDRILLO" u="1"/>
        <s v="COMPRA DE LAVADORA ELECTRICA DE ALTA PRESION" u="1"/>
        <s v="EMC-304 ADQUISICION DE ENGRASADORA NEUMATICA" u="1"/>
        <s v="CLQ-17- 22 ADQUISICION DE ALAMBRE ESMALTADO DE COBRE AWG 15" u="1"/>
        <s v="CLQ-1648 ADQUISICION DE HIPOCLORITO PARA CLORACION DE AGUA" u="1"/>
        <s v="CLQ-24-CD-19/2023/2024 ADQUISICION DE FILTROS DE GAS, POLVO Y ACCESORIOS RECURRENTE GESTION 2024" u="1"/>
        <s v="CLQ-24-CM-3/2024 SERVICIO DE CONSULTORIA EN LINEA: AUXILIAR ADMINISTRATIVO «ADQUISICIONES» (MODALIDAD DE CONTRATACION MENOR)" u="1"/>
        <s v="EMC-MIN14 ADQUISICION DE BROCAS DE PERFORACION" u="1"/>
        <s v="CLQ-1628 ADQUISICION DE BARRAS INTEGRALES DE PERFORACION" u="1"/>
        <s v="CLQ-23-CD-20-2022/2023 ADQUISICION RECURRENTE DE “REACTIVOS QUIMICOS GESTION 2023” (MODALIDAD DE CONTRATACION DIRECTA)" u="1"/>
        <s v="LUBRICANTES PARA MINA " u="1"/>
        <s v="EMC-CMP8 SERVICIO DE TRANSPORTE DE MATERIAL" u="1"/>
        <s v="CLQ-17- 3 ADQUISICION DE FORROS PARA MOLINOS SAG HARDINGE 16 X 5" u="1"/>
        <s v="CLQ-1820 ADQUISICION DE REPUESTOS DE LOCOMOTORA GENERAL ELECTRIC" u="1"/>
        <s v="EMC-356 ADQUISICION DE REPUESTOS PARA SCOOP'S ARAMINE L-130" u="1"/>
        <s v="CLQ-24-CD-440/2024 ADQUISICION DE ROPA DE SEGURIDAD INDUSTRIAL (CHALECO SALVAVIDAS)" u="1"/>
        <s v="REBOBINADO DE TRANSFORMADOR TRIFASICO DE 15 KVA 440/220 V." u="1"/>
        <s v="CLQ-23-CD-448/2023 ADQUISICIÓN DE ACCESORIOS DE COMPUTACIÓN II " u="1"/>
        <s v="EMC-546 ADQUISICION DE DIFERENTES REPUESTOS PARA PERFORADORAS STOPE MATE (TALADROS LARGOS)" u="1"/>
        <s v="CLQ-23-CD-21/2023 ADQUISICION DE 4560 Bolsas DE CEMENTO PORTLAND, PARA LA GESTION 2023 (REQUERIMIENTO DE ACUERDO A SOLICITUD POR LOTES DE CEMENTO) " u="1"/>
        <s v="CLQ-23-CD-278/2023 ADQUISICIÓN DE EJE TRASERO Y DELANTERO DE VOLQUETE DUX DT-12 DE LA EMPRESA MINERA COLQUIRI (CONTRATACION DIRECTA)" u="1"/>
        <s v="CLQ-23-CD-258/2023 ADQUISICIÓN DE CABLE CON CONDUCTOR DE COBRE." u="1"/>
        <s v="EMC-193 COMPRA DE CURVADOR DE RIELES PARA TRABAJOS MINA" u="1"/>
        <s v="EMC-568 ADQUISICION DE EJES DE TRACCION PARA VOLQUETE DT-12" u="1"/>
        <s v="EMC-482 ADQUISICION DE REPUESTOS PARA TRITURADORA DE MANDIBULAS MARCA COMESA DE 24 X 36" u="1"/>
        <s v="CLQ-23-CD-113/2023 ADQUISICIÓN DE REPUESTOS PARA REPARACION DEL TREN DE POTENCIA DE SCOOPTRAM ST2G DE LA EMPRESA MINERA COLQUIRI " u="1"/>
        <s v="CLQ-475 ADQUISICION DE HERRAMIENTAS MENORES" u="1"/>
        <s v="CLQ-639 ADQUISICION DE HERRAMIENTAS MENORES" u="1"/>
        <s v="EMC-440 ADQUISICION DE DISTANCIOMETROS LASER" u="1"/>
        <s v="CLQ-201 ADQUISICION DE GRASA INDUSTRIAL PARA RODAMIENTO DE MOTORES ELÉCTRICOS" u="1"/>
        <s v="CLQ-23-CD-108/2023 ADQUISICIÓN DE MATERIAL PARA LABORATORIO METALURGICO DE LA EMPRESA MINERA COLQUIRI (MODALIDAD DE CONTRATACIÓN DIRECTA)" u="1"/>
        <s v="CLQ-24-CD-298/2024 ADQUISICIÓN DE REPUESTOS DEL SISTEMA HIDRAULICO DE SCOOPTRAM ST2G DE LA EMPRESA MINERA COLQUIRI (CONTRATACION DIRECTA)" u="1"/>
        <s v="CLQ-23-CD-42/2023 CONSTRUCCIÓN TINGLADO AMPLIACIÓN ALMACÉN" u="1"/>
        <s v="EMC-316 ADQUISICION ELEVADORES TAPA DE DESCARGA MOLINO SEMI AUTOGENO SAG HARDINGE 16X5" u="1"/>
        <s v="CLQ-1602 ADQUISICION DE CONTROLADORES PARA MOTORES DEUTZ" u="1"/>
        <s v="CLQ-1824 ADQUISICION DE BATERIAS Y LUMINARIAS PARA EQUIPO PESADO PESADO DE INTERIOR MINA Y SUPERFICIE" u="1"/>
        <s v="EMC-312 ADQUISICION DE DUROMETRO PORTATIL" u="1"/>
        <s v="CLQ-1001 ADQUISICION DE MALLA OLIMPICA GALVANIZADA" u="1"/>
        <s v="CLQ-23-CD-113/2023 ADQUISICIÓN DE REPUESTOS PARA REPARACION DEL TREN DE POTENCIA DE SCOOPTRAM ST2G DE LA EMPRESA MINERA COLQUIRI (CONTRATACION DIRECTA)" u="1"/>
        <s v="COMPRA DE TUBERIAS DE ALTA DENSIDAD" u="1"/>
        <s v="SERVICIO DE DESARROLLO E IMPLEMENTACIONDE UNA PAGINA WEB" u="1"/>
        <s v="CLQ-1634 ADQUISICION DE FIBRA OPTICA Y ACCESORIOS" u="1"/>
        <s v="EMC-542 SERVICIO DE PERFORACION DE CHIMENEAS DE VENTILACION CON RAISE BORING DESDE SUPERFICIE" u="1"/>
        <s v="CLQ-23-ANPE-50/2023 ADQUISICION DE EQUIPOS DE COMPUTACION" u="1"/>
        <s v="CLQ-24-CD-150/2024 “ADQUISICION DE EQUIPOS E INSTRUMENTOS” (MODALIDAD DE CONTRATACION DIRECTA) " u="1"/>
        <s v="ADQUISICION DE CABRESTANTE ELECTRICO" u="1"/>
        <s v="EMC-443 ADQUISICION DE POLICARBONATO PARA TRABAJOS DE EJECUCION DIRECTA" u="1"/>
        <s v="ANILLAS DE BRONCE PARA MOTOR CUADRO SAN JOSE" u="1"/>
        <s v="CLQ-1816 ADQUISICION DE EQUIPOS DE CALIBRACION Y/O MEDICION" u="1"/>
        <s v="CLQ-826 ADQUISICION DE HERRAMIENTAS P/TALLER TRACKLESS" u="1"/>
        <s v="CLQ-2007 ADQUISICION DE SEGMENTOS DE POLIURETANO PARA TROMEL MOLINO SAG Y CLASIFICADOR HELICOIDAL AKINS DE 60'" u="1"/>
        <s v="EMC-535 ADQUISICION DE MATERIALES ADHESIVOS Y FIJADORES" u="1"/>
        <s v="CLQ-644 ADQUISICION DE MATERIAL ELECTRICO PARA CAMPAMENTOS" u="1"/>
        <s v="CLQ-45 ADQUISICION DE ESTOPA O HUAYPE DE ALGODÓN O TRAPOS" u="1"/>
        <s v="EMC-411 ADQUISICION DE REPUESTOS PARA CHANCADORAS" u="1"/>
        <s v="CLQ-12 ADQUISICION DE OTROS MATERIALES EN OPERACIÓN: POLEAS" u="1"/>
        <s v="CLQ-428 ADQUISICION DE KIT PARA PUENTE GRUA" u="1"/>
        <s v="COMPRA DE BOMBA ESTACIONARIA CENTRIFUGA HORIZONTAL ACOPLE Y BASTIDOR" u="1"/>
        <s v="CLQ-24-CD-199/2024 ADQUISICION DE FORROS MOLINOS SAG HARDINGE 16’ X 5’" u="1"/>
        <s v="CLQ-263 ADQUISICION DE MATERIAL ELECTRICO RECURRENTE" u="1"/>
        <s v="CLQ-1221 SERVICIO DE VOLQUETE PARA RIEGO DE CAMINO" u="1"/>
        <s v="CLQ-602 ADQUISICION DE FLOTADOR ESFERICO DE ACERO INOXIDABLE" u="1"/>
        <s v="EMC-365 ADQUISICION DE REPUESTOS CARGADOR FRONTAL 950-H CATERPILLAR Nº 5" u="1"/>
        <s v="CLQ-24-CD-119/2024 ADQUISICIÓN DE PERNOS Y CLAVOS RIELEROS." u="1"/>
        <s v="EMC-397 ADQUISICIION DE TURBO ALIMENTADORES PARA MOTORES DEUTZ" u="1"/>
        <s v="CLQ-23-CD-254/2023 ADQUISICIÓN DE MATERIALES Y SUMINISTROS PARA TALLER ELÉCTRICO DE PLANTA CONCENTRADORA" u="1"/>
        <s v="EMC-409 ADQUISICION DE EMPAQUETADURA GORETEX" u="1"/>
        <s v="COMPRA CAMARA FOTOGRAFICA DIGITAL" u="1"/>
        <s v="CLQ-1632 ADQUISICION DE AGREGADOS (ARENA, GRAVA) PARA OBRAS CIVILES" u="1"/>
        <s v="TORNO MECANICO PARALELO UNIVERSAL PARA MAESTRANZA" u="1"/>
        <s v="CLQ-811 ADQUISICION DE REPUESTOS ELECTRICOS INTERIOR MINA Y SUPERFICIE" u="1"/>
        <s v="EMC-203 ADQUISICION DE CODOS DE GOMA DE DIFERENTES MEDIDAS PARA ESPIRALES PLANTA CONCENTRADORA" u="1"/>
        <s v="CLQ-1651 ADQUISICION DE TUBOS DE OXIGENO 682 LTS" u="1"/>
        <s v="CLQ-24-CD-12/2023/2024 ADQUISICION DE BARRAS DE ACERO DE Ø 3X3 MTRS. (MODALIDAD DE CONTRATACION DIRECTA) - MATERIAL RECURRENTE - GESTION 2024" u="1"/>
        <s v="CLQ-26 ADQUISICION DE SHANK ADAPTER R--32" u="1"/>
        <s v="EMC-224 SERVICIO DE PROVISION Y COLOCACION DE PUERTAS METALICAS INDUSTRIALES -SALA COMPRESORAS" u="1"/>
        <s v="CLQ-24-CD-16/2023/2024 ADQUISICION DE REPUESTOS ELECTRICOS PARA SCOOPTRAM ST2G DE LA EMPRESA MINERA COLQUIRI" u="1"/>
        <s v="CLQ-235 ADQUISICION DE CAÑERIAS, CLAVOS Y MALLAS" u="1"/>
        <s v="CLQ-1694 ADQUISICION DE MODULO SMLA" u="1"/>
        <s v="CLQ-23-CD-359/2023 ADQUISICIÓN DE TECLE MANUAL DE CADENA." u="1"/>
        <s v="EMC-335 ADQUISICION DE BOLAS DE ACERO DE  5" u="1"/>
        <s v="EMC-392 ADQUISICION DE SPROKET Y CADENAS" u="1"/>
        <s v="EMC-277 ADQUISICION CORREAS EQUIPO PESADO MINA" u="1"/>
        <s v="SERVICIO DE TRANSPORTE DE VOLQUETAS  DE CONCENTRADOS DE ZINC" u="1"/>
        <s v="CLQ-1419 ADQUISICION DE MASCARAS PARA SOLDAR" u="1"/>
        <s v="CLQ-1656 ADQUISICION DE TRABAJOS DE EJECUCION DIRECTA:CARPINTERIA DE MADERA ROBLE" u="1"/>
        <s v="EMC-632 ADQUISICION DE CINTURONES DE SEGURIDAD" u="1"/>
        <s v="CLQ-801 ADQUISICION DE GUANTES DE NEOPRENO PALMA CORRUGADA" u="1"/>
        <s v="EMC-MELT6 REPUESTOS PAR BOMBA FLYGT" u="1"/>
        <s v="CLQ-611 ADQUISICION DE MATERIAL PARA INSTALACION SANITARIA OBRAS CIVILES" u="1"/>
        <s v="CLQ-2000 SERVICIO DE REPARACION DE INDUCIDO DE LOCOMOTORA SERMINSA DE 10 TN" u="1"/>
        <s v="CLQ-23-CD-175/2023 ADQUISICIÓN DE REPUESTOS PARA EQUIPOS COMESA (triturador – filtro disco)" u="1"/>
        <s v="EMC-225 ADQUISICION MATERIAL METALICO OBRAS CIVILES (CALAMINAS Y GANCHOS J)" u="1"/>
        <s v="CLQ-237 ADQUISICION DE HERRAMIENTAS ELECTRICAS PARA OBRAS CIVILES" u="1"/>
        <s v="CLQ-1022 ADQUISICION DE CELDAS DE CARGA Y CAJAS SUMADORAS" u="1"/>
        <s v="CLQ-624 ADQUISICION DE REPUESTOS DE PERFORADORA S-36 IR" u="1"/>
        <s v="CLQ-24-CD-475/2024 ADQUISICIÓN DE LADRILLO DE 6H ESTANDAR PARA TRABAJOS DE EJECUCUÓN DIRECTA" u="1"/>
        <s v="EMC-264 ADQUISICION BUJE DE BRONCE FOSFORADO PARA TRITURADORA DE MANDIBULAS COMESA" u="1"/>
        <s v="CLQ-1657 ADQUISICION DE PORCELANATO PARA PISO PARED MATE (CLASE-EXTRA) PARA TRABAJOS DE EJECUCION DIRECTA" u="1"/>
        <s v="CLQ-23-CD-127/2023 ADQUISICIÓN DE REPUESTOS PARA REPARACION DE ESTRUCTURA DE SCOOPTRAM ST2G DE LA EMPRESA MINERA COLQUIRI (CONTRATACION DIRECTA)" u="1"/>
        <s v="CLQ-23-CD-189/2023 ADQUISICION DE  REPUESTOS PARA VAGONETA TOYOTA LAND CRUISER DE LA EMPRESA MINERA COLQUIRI (MODALIDAD DE CONTRATACION DIRECTA)" u="1"/>
        <s v="CLQ-23-CD-242/2023 ADQUISICIÓN DE RESINA EPOXICA (combo wear) " u="1"/>
        <s v="EMC-413 SERVICIO DE ALQUILER DE EQUIPO PESADO" u="1"/>
        <s v="EMC-616 SERVICIO DE ALQUILER DE EQUIPO PESADO" u="1"/>
        <s v="CLQ-1426 ADQUISICION DE VALVULAS DE PASO PARA MINA" u="1"/>
        <s v="CLQ-410 ADQUISICION DE HERRAMIENTAS MENORES (ELECTRICOS):PINZA DIGITAL" u="1"/>
        <s v="CLQ-24-CD-56/2024 ADQUISICIÓN DE MOTOR CUMMINS QSB 4.5 PARA SCOOPTRAM ST2G DE LA EMPRESA MINERA COLQUIRI (CONTRATACION DIRECTA." u="1"/>
        <s v="CLQ-17- 1 ADQUISICION DE OXIDO DE CALCIO" u="1"/>
        <s v="CLQ-1226 ADQUISICION DE ACCESORIOS RESCATE MINERO:TABLAS ESPINALES Y CAMILLAS" u="1"/>
        <s v="CLQ-23-CD-03/2022-2023 ADQUISICIÓN DE BOLAS DE ACERO FORJADAS DE Ø 5&quot; (MODALIDAD DE CONTRATACION DIRECTA) - MATERIAL RRECURRENTE" u="1"/>
        <s v="ADQUISICION DE HERRAMIENTAS ELECTRICAS Y MECANICAS" u="1"/>
        <s v="CLQ-1008 ADQUISICION DE MATERIAL METALICO Y ACCESORIOS DE CAÑERIA PARA OBRAS CIVILES" u="1"/>
        <s v="CLQ-17- 12 ADQUISICION DE MANGUERAS HIDRAULICAS GESTION 2017" u="1"/>
      </sharedItems>
    </cacheField>
    <cacheField name="PRECIO REF. en Bs." numFmtId="4">
      <sharedItems containsString="0" containsBlank="1" containsNumber="1" minValue="55" maxValue="3518231.56"/>
    </cacheField>
    <cacheField name="NO" numFmtId="0">
      <sharedItems containsString="0" containsBlank="1" containsNumber="1" minValue="1" maxValue="101" count="103">
        <n v="1"/>
        <m/>
        <n v="96" u="1"/>
        <n v="57" u="1"/>
        <n v="34" u="1"/>
        <n v="75" u="1"/>
        <n v="100" u="1"/>
        <n v="13" u="1"/>
        <n v="59" u="1"/>
        <n v="36" u="1"/>
        <n v="79" u="1"/>
        <n v="61" u="1"/>
        <n v="38" u="1"/>
        <n v="83" u="1"/>
        <n v="5" u="1"/>
        <n v="14" u="1"/>
        <n v="63" u="1"/>
        <n v="40" u="1"/>
        <n v="87" u="1"/>
        <n v="66" u="1"/>
        <n v="42" u="1"/>
        <n v="91" u="1"/>
        <n v="15" u="1"/>
        <n v="70" u="1"/>
        <n v="44" u="1"/>
        <n v="95" u="1"/>
        <n v="74" u="1"/>
        <n v="2" u="1"/>
        <n v="46" u="1"/>
        <n v="99" u="1"/>
        <n v="6" u="1"/>
        <n v="16" u="1"/>
        <n v="78" u="1"/>
        <n v="48" u="1"/>
        <n v="17" u="1"/>
        <n v="82" u="1"/>
        <n v="50" u="1"/>
        <n v="18" u="1"/>
        <n v="86" u="1"/>
        <n v="52" u="1"/>
        <n v="65" u="1"/>
        <n v="19" u="1"/>
        <n v="90" u="1"/>
        <n v="54" u="1"/>
        <n v="7" u="1"/>
        <n v="69" u="1"/>
        <n v="20" u="1"/>
        <n v="94" u="1"/>
        <n v="56" u="1"/>
        <n v="33" u="1"/>
        <n v="73" u="1"/>
        <n v="21" u="1"/>
        <n v="98" u="1"/>
        <n v="58" u="1"/>
        <n v="35" u="1"/>
        <n v="77" u="1"/>
        <n v="22" u="1"/>
        <n v="60" u="1"/>
        <n v="37" u="1"/>
        <n v="81" u="1"/>
        <n v="23" u="1"/>
        <n v="3" u="1"/>
        <n v="62" u="1"/>
        <n v="8" u="1"/>
        <n v="39" u="1"/>
        <n v="85" u="1"/>
        <n v="24" u="1"/>
        <n v="64" u="1"/>
        <n v="41" u="1"/>
        <n v="89" u="1"/>
        <n v="25" u="1"/>
        <n v="68" u="1"/>
        <n v="9" u="1"/>
        <n v="43" u="1"/>
        <n v="93" u="1"/>
        <n v="26" u="1"/>
        <n v="1.1000000000000001" u="1"/>
        <n v="72" u="1"/>
        <n v="45" u="1"/>
        <n v="97" u="1"/>
        <n v="27" u="1"/>
        <n v="76" u="1"/>
        <n v="10" u="1"/>
        <n v="47" u="1"/>
        <n v="101" u="1"/>
        <n v="28" u="1"/>
        <n v="80" u="1"/>
        <n v="49" u="1"/>
        <n v="29" u="1"/>
        <n v="84" u="1"/>
        <n v="11" u="1"/>
        <n v="51" u="1"/>
        <n v="30" u="1"/>
        <n v="88" u="1"/>
        <n v="53" u="1"/>
        <n v="31" u="1"/>
        <n v="67" u="1"/>
        <n v="4" u="1"/>
        <n v="92" u="1"/>
        <n v="12" u="1"/>
        <n v="55" u="1"/>
        <n v="32" u="1"/>
        <n v="71" u="1"/>
      </sharedItems>
    </cacheField>
    <cacheField name="D E S C R I P C I O N " numFmtId="0">
      <sharedItems containsBlank="1" containsMixedTypes="1" containsNumber="1" containsInteger="1" minValue="95" maxValue="1870240" count="26">
        <s v="RODAMIENTO DE RODILLO CONICO PARA TRABAJOS PESADOS, ASSEMBLY COMPLETE 390/3920 TIMKEN USA PARA CARRO MINERO TIPO V40"/>
        <m/>
        <s v="ADHESIVO SILICONA P/ALTA TEMPERATURA"/>
        <s v="ESCALERA DE MADERA"/>
        <s v="BROCAS TE-CX 1x10 2206735 PARA ROTOMARTILLO HILTI TE 6-A36"/>
        <s v="AUTOCONTRAIBLE, CONECTORES Y ACCESORIOS PARA TALLER ELECTRICO"/>
        <s v="SERVICIO DE ALQUILER DE EQUIPO PESADO"/>
        <s v="DETERGENTE"/>
        <s v="SERVICIO DE CONSULTORIA POR PRODUCTO, PARA ESTUDIOS TECNICOS DE BATIMETRIA DE DIQUE DE COLAS"/>
        <s v="PAPEL PH"/>
        <s v="SERVICIO DE ALQUILER DE MAQUINARIA PESADO"/>
        <s v="6742-01-4540 ELEMENTO ACEITE"/>
        <s v="TABLERO DE ARRANQUE PARA CENTRO DE CONTROL DE MOTORES (MCC)"/>
        <s v="PERNOS"/>
        <s v="CUBETAS"/>
        <s v="GEOMEMBRANA HDPE DE ALTA DENSIDAD_x000a_ESPESOR: 2,0 mm_x000a_ANCHO 7m_x000a_LARGO: 100 metros"/>
        <s v="ELECTRODO DE ALUMINIO 1/8’ Al-Si 5 (alcord)"/>
        <s v="LUMINARIAS LED TIPO FAROL DE 48 W, 5&quot;"/>
        <n v="3312" u="1"/>
        <n v="2309" u="1"/>
        <n v="95" u="1"/>
        <n v="6212" u="1"/>
        <n v="98" u="1"/>
        <n v="6305" u="1"/>
        <n v="3310" u="1"/>
        <n v="1870240" u="1"/>
      </sharedItems>
    </cacheField>
    <cacheField name="CANT" numFmtId="0">
      <sharedItems containsString="0" containsBlank="1" containsNumber="1" minValue="-0.25" maxValue="2100000" count="337">
        <n v="1"/>
        <n v="100"/>
        <n v="80"/>
        <n v="57"/>
        <n v="160"/>
        <n v="10"/>
        <n v="500"/>
        <n v="17"/>
        <n v="2"/>
        <n v="20"/>
        <n v="4"/>
        <n v="40"/>
        <n v="5"/>
        <n v="7"/>
        <n v="3"/>
        <n v="2000"/>
        <n v="31"/>
        <m/>
        <n v="36.659999999999997" u="1"/>
        <n v="96" u="1"/>
        <n v="206" u="1"/>
        <n v="440" u="1"/>
        <n v="1700" u="1"/>
        <n v="120000" u="1"/>
        <n v="185" u="1"/>
        <n v="256" u="1"/>
        <n v="2720" u="1"/>
        <n v="34" u="1"/>
        <n v="75" u="1"/>
        <n v="285" u="1"/>
        <n v="2100" u="1"/>
        <n v="113.28" u="1"/>
        <n v="0.2" u="1"/>
        <n v="2.38" u="1"/>
        <n v="13" u="1"/>
        <n v="59" u="1"/>
        <n v="125" u="1"/>
        <n v="600" u="1"/>
        <n v="36900" u="1"/>
        <n v="36" u="1"/>
        <n v="79" u="1"/>
        <n v="800" u="1"/>
        <n v="9000" u="1"/>
        <n v="0.6" u="1"/>
        <n v="104" u="1"/>
        <n v="1000" u="1"/>
        <n v="130" u="1"/>
        <n v="430" u="1"/>
        <n v="38" u="1"/>
        <n v="83" u="1"/>
        <n v="112.19" u="1"/>
        <n v="180" u="1"/>
        <n v="388" u="1"/>
        <n v="832" u="1"/>
        <n v="2640" u="1"/>
        <n v="8000" u="1"/>
        <n v="180000" u="1"/>
        <n v="5.2" u="1"/>
        <n v="108" u="1"/>
        <n v="159" u="1"/>
        <n v="14" u="1"/>
        <n v="138" u="1"/>
        <n v="209" u="1"/>
        <n v="268.93" u="1"/>
        <n v="4100" u="1"/>
        <n v="6656" u="1"/>
        <n v="188" u="1"/>
        <n v="2200" u="1"/>
        <n v="220000" u="1"/>
        <n v="112" u="1"/>
        <n v="129.52000000000001" u="1"/>
        <n v="3000" u="1"/>
        <n v="30.75" u="1"/>
        <n v="320" u="1"/>
        <n v="420" u="1"/>
        <n v="24000" u="1"/>
        <n v="528" u="1"/>
        <n v="5000" u="1"/>
        <n v="450000" u="1"/>
        <n v="15" u="1"/>
        <n v="16.059999999999999" u="1"/>
        <n v="70" u="1"/>
        <n v="265" u="1"/>
        <n v="336" u="1"/>
        <n v="407" u="1"/>
        <n v="6600" u="1"/>
        <n v="44" u="1"/>
        <n v="133" u="1"/>
        <n v="204" u="1"/>
        <n v="1131.7" u="1"/>
        <n v="1400" u="1"/>
        <n v="32550" u="1"/>
        <n v="101.26" u="1"/>
        <n v="120" u="1"/>
        <n v="560" u="1"/>
        <n v="949.31" u="1"/>
        <n v="1800" u="1"/>
        <n v="6250" u="1"/>
        <n v="44.4" u="1"/>
        <n v="74" u="1"/>
        <n v="960" u="1"/>
        <n v="50000" u="1"/>
        <n v="6" u="1"/>
        <n v="124" u="1"/>
        <n v="410" u="1"/>
        <n v="16" u="1"/>
        <n v="78" u="1"/>
        <n v="650" u="1"/>
        <n v="1005" u="1"/>
        <n v="1270" u="1"/>
        <n v="48" u="1"/>
        <n v="57.91" u="1"/>
        <n v="220" u="1"/>
        <n v="326" u="1"/>
        <n v="850" u="1"/>
        <n v="1244" u="1"/>
        <n v="1670" u="1"/>
        <n v="3067" u="1"/>
        <n v="7150" u="1"/>
        <n v="3.33" u="1"/>
        <n v="624" u="1"/>
        <n v="695" u="1"/>
        <n v="13000" u="1"/>
        <n v="14988" u="1"/>
        <n v="57.84" u="1"/>
        <n v="540" u="1"/>
        <n v="2750" u="1"/>
        <n v="19850" u="1"/>
        <n v="170000" u="1"/>
        <n v="11.15" u="1"/>
        <n v="50" u="1"/>
        <n v="107" u="1"/>
        <n v="395.68" u="1"/>
        <n v="484" u="1"/>
        <n v="12300" u="1"/>
        <n v="300" u="1"/>
        <n v="18450" u="1"/>
        <n v="3.97" u="1"/>
        <n v="4.97" u="1"/>
        <n v="18" u="1"/>
        <n v="400" u="1"/>
        <n v="714" u="1"/>
        <n v="4500" u="1"/>
        <n v="210000" u="1"/>
        <n v="61.91" u="1"/>
        <n v="80.680000000000007" u="1"/>
        <n v="165" u="1"/>
        <n v="2400" u="1"/>
        <n v="18.2" u="1"/>
        <n v="144" u="1"/>
        <n v="36000" u="1"/>
        <n v="0.9" u="1"/>
        <n v="19" u="1"/>
        <n v="90" u="1"/>
        <n v="487" u="1"/>
        <n v="4000" u="1"/>
        <n v="17425" u="1"/>
        <n v="90000" u="1"/>
        <n v="54" u="1"/>
        <n v="208.5" u="1"/>
        <n v="875" u="1"/>
        <n v="1578" u="1"/>
        <n v="2741" u="1"/>
        <n v="69" u="1"/>
        <n v="90.8" u="1"/>
        <n v="152" u="1"/>
        <n v="403" u="1"/>
        <n v="720" u="1"/>
        <n v="2050" u="1"/>
        <n v="3328" u="1"/>
        <n v="94" u="1"/>
        <n v="131" u="1"/>
        <n v="202" u="1"/>
        <n v="920" u="1"/>
        <n v="1100" u="1"/>
        <n v="2023" u="1"/>
        <n v="2850" u="1"/>
        <n v="7000" u="1"/>
        <n v="13760" u="1"/>
        <n v="56" u="1"/>
        <n v="119" u="1"/>
        <n v="369.15" u="1"/>
        <n v="390" u="1"/>
        <n v="1500" u="1"/>
        <n v="3650" u="1"/>
        <n v="16400" u="1"/>
        <n v="33" u="1"/>
        <n v="321.77" u="1"/>
        <n v="490" u="1"/>
        <n v="1190" u="1"/>
        <n v="300000" u="1"/>
        <n v="21" u="1"/>
        <n v="98" u="1"/>
        <n v="210" u="1"/>
        <n v="8450" u="1"/>
        <n v="1280" u="1"/>
        <n v="2500" u="1"/>
        <n v="35" u="1"/>
        <n v="3300" u="1"/>
        <n v="5060" u="1"/>
        <n v="22" u="1"/>
        <n v="53.22" u="1"/>
        <n v="147" u="1"/>
        <n v="393" u="1"/>
        <n v="700" u="1"/>
        <n v="1299" u="1"/>
        <n v="2498.4" u="1"/>
        <n v="1800000" u="1"/>
        <n v="60" u="1"/>
        <n v="62.45" u="1"/>
        <n v="900" u="1"/>
        <n v="555000" u="1"/>
        <n v="37" u="1"/>
        <n v="6097" u="1"/>
        <n v="155" u="1"/>
        <n v="480" u="1"/>
        <n v="5048.6550999999999" u="1"/>
        <n v="7200" u="1"/>
        <n v="29.18" u="1"/>
        <n v="205" u="1"/>
        <n v="367" u="1"/>
        <n v="648" u="1"/>
        <n v="8" u="1"/>
        <n v="85" u="1"/>
        <n v="24" u="1"/>
        <n v="110" u="1"/>
        <n v="163" u="1"/>
        <n v="1640" u="1"/>
        <n v="30000" u="1"/>
        <n v="48.84" u="1"/>
        <n v="64" u="1"/>
        <n v="6500" u="1"/>
        <n v="192" u="1"/>
        <n v="270" u="1"/>
        <n v="483" u="1"/>
        <n v="25" u="1"/>
        <n v="2070" u="1"/>
        <n v="6150" u="1"/>
        <n v="19380" u="1"/>
        <n v="3.25" u="1"/>
        <n v="68" u="1"/>
        <n v="150" u="1"/>
        <n v="9" u="1"/>
        <n v="200" u="1"/>
        <n v="286" u="1"/>
        <n v="26" u="1"/>
        <n v="250" u="1"/>
        <n v="1200" u="1"/>
        <n v="3050" u="1"/>
        <n v="4560" u="1"/>
        <n v="14560" u="1"/>
        <n v="72" u="1"/>
        <n v="76.900000000000006" u="1"/>
        <n v="486" u="1"/>
        <n v="1600" u="1"/>
        <n v="29.52" u="1"/>
        <n v="208" u="1"/>
        <n v="9600" u="1"/>
        <n v="14144" u="1"/>
        <n v="0.78" u="1"/>
        <n v="8.8000000000000007" u="1"/>
        <n v="14.32" u="1"/>
        <n v="27" u="1"/>
        <n v="122" u="1"/>
        <n v="260" u="1"/>
        <n v="8.57" u="1"/>
        <n v="45.4" u="1"/>
        <n v="76" u="1"/>
        <n v="360" u="1"/>
        <n v="16000" u="1"/>
        <n v="101" u="1"/>
        <n v="216" u="1"/>
        <n v="550" u="1"/>
        <n v="692" u="1"/>
        <n v="3500" u="1"/>
        <n v="6880" u="1"/>
        <n v="-0.25" u="1"/>
        <n v="28" u="1"/>
        <n v="750" u="1"/>
        <n v="963" u="1"/>
        <n v="120.68" u="1"/>
        <n v="3680" u="1"/>
        <n v="4400" u="1"/>
        <n v="150000" u="1"/>
        <n v="20.16" u="1"/>
        <n v="22.68" u="1"/>
        <n v="105" u="1"/>
        <n v="540.29999999999995" u="1"/>
        <n v="865.74" u="1"/>
        <n v="6000" u="1"/>
        <n v="29" u="1"/>
        <n v="132" u="1"/>
        <n v="1250" u="1"/>
        <n v="1392" u="1"/>
        <n v="3718" u="1"/>
        <n v="2100000" u="1"/>
        <n v="3240" u="1"/>
        <n v="11" u="1"/>
        <n v="232" u="1"/>
        <n v="350" u="1"/>
        <n v="351.85" u="1"/>
        <n v="2478" u="1"/>
        <n v="10000" u="1"/>
        <n v="7.97" u="1"/>
        <n v="30" u="1"/>
        <n v="140" u="1"/>
        <n v="450" u="1"/>
        <n v="190" u="1"/>
        <n v="266" u="1"/>
        <n v="2800" u="1"/>
        <n v="3368" u="1"/>
        <n v="80000" u="1"/>
        <n v="0.5" u="1"/>
        <n v="53" u="1"/>
        <n v="113" u="1"/>
        <n v="133.22" u="1"/>
        <n v="240" u="1"/>
        <n v="3245" u="1"/>
        <n v="3600" u="1"/>
        <n v="1.5" u="1"/>
        <n v="324" u="1"/>
        <n v="92" u="1"/>
        <n v="495" u="1"/>
        <n v="100000" u="1"/>
        <n v="12" u="1"/>
        <n v="55" u="1"/>
        <n v="133.55000000000001" u="1"/>
        <n v="820" u="1"/>
        <n v="891" u="1"/>
        <n v="1255" u="1"/>
        <n v="15000" u="1"/>
        <n v="32" u="1"/>
        <n v="71" u="1"/>
        <n v="340" u="1"/>
        <n v="482" u="1"/>
        <n v="1300" u="1"/>
        <n v="4250" u="1"/>
      </sharedItems>
    </cacheField>
    <cacheField name="UN" numFmtId="0">
      <sharedItems containsBlank="1" containsMixedTypes="1" containsNumber="1" minValue="1" maxValue="1131.7" count="49">
        <s v="PZA"/>
        <s v="PIEZA"/>
        <m/>
        <s v="Hora"/>
        <s v="SERVICIO"/>
        <s v="CAJA"/>
        <s v="PZAS"/>
        <s v="KIT"/>
        <s v="LITRO"/>
        <s v="BARRA"/>
        <s v="JUEGO"/>
        <s v="ROLLO"/>
        <s v="PIEZAS"/>
        <s v="KG"/>
        <s v="GALON"/>
        <s v="METROS"/>
        <s v="bolsas de 40 Kg"/>
        <s v="PI"/>
        <s v="TABLA"/>
        <s v="BOLSA"/>
        <n v="5" u="1"/>
        <n v="5.2" u="1"/>
        <n v="40" u="1"/>
        <n v="188" u="1"/>
        <n v="16.059999999999999" u="1"/>
        <n v="44" u="1"/>
        <n v="1131.7" u="1"/>
        <n v="949.31" u="1"/>
        <n v="44.4" u="1"/>
        <n v="6" u="1"/>
        <n v="57.84" u="1"/>
        <n v="18.2" u="1"/>
        <n v="7" u="1"/>
        <n v="90.8" u="1"/>
        <n v="20" u="1"/>
        <n v="321.77" u="1"/>
        <n v="1" u="1"/>
        <n v="3" u="1"/>
        <n v="8" u="1"/>
        <n v="24" u="1"/>
        <n v="48.84" u="1"/>
        <n v="8.57" u="1"/>
        <n v="45.4" u="1"/>
        <n v="120.68" u="1"/>
        <n v="540.29999999999995" u="1"/>
        <n v="865.74" u="1"/>
        <n v="351.85" u="1"/>
        <n v="133.22" u="1"/>
        <n v="12" u="1"/>
      </sharedItems>
    </cacheField>
    <cacheField name="TEXTO ADICIONAL" numFmtId="0">
      <sharedItems containsBlank="1" count="566" longText="1">
        <m/>
        <s v="ALQUILER DE EXCAVADORA SOBRE ORUGAS"/>
        <s v="APERTURA DE CAMINO VECINAL EN LA COMUNIDAD DE HAMPATURI"/>
        <s v="TIEMPO DE ENTREGA: 15 DIAS CALENDARIO_x000a_LUGAR DE ENTREGA EMPRESA MINERA COLQUIRI"/>
        <s v="TIEMPO DE ENTREGA : 10 DIAS CALENDARIO_x000a_LUGAR DE ENTREGA: LA ENTREGA DEBE SER EN ALMACENES DE LA E.M.C_x000a_VALIDEZ DE LA COTIZACION: MINIMA DE 60 DIAS CALENDARIO"/>
        <s v="LUMINARIAS LED TIPO FAROL DE 48 W, 5&quot;"/>
        <s v="EL ALTO-ORURO" u="1"/>
        <s v="BOMBA ASH 6 X 6" u="1"/>
        <s v="YPF ARGENTINA" u="1"/>
        <s v="BOMBA ASH 2 X 1.5" u="1"/>
        <s v="PROPULSORA NEUMATICA P/GRASA DE 14 KG 11015-G4-AC_x000a_• Recipiente de Aplicación 14Kg/30,86Lb_x000a_• Flujo libre 1580g/min_x000a_• Rateo 60:1_x000a_• Entrada de aire 1/4” rosca NPT_x000a_• Salida de Producto MH 1/4” JIC (Interno)_x000a_• Presión de Trabajo 80-100 psi (5,5-6,9 BAR)_x000a_• Presión de Salida 4800-6000 psi (331-413 BAR)_x000a_• Consumo de aire 10,0 pcm" u="1"/>
        <s v="Certificación: debe contar con certificación de la calidad, ficha técnica y certificado de origen del producto ofertado._x000a_Manuales: manual de mantenimiento y operación,_x000a_                     Manual de lista de partes._x000a_Se considera el tiempo de entrega y la experiencia de maquina roscadora en Maestranza y en otras operaciones mineras con buen rendimiento.   _x000a_Garantía mínima de 1 año." u="1"/>
        <s v="Los productos deberán contar con certificado o algún documento que acredite la calidad" u="1"/>
        <s v="BOMBA ASH 2.5 X 2" u="1"/>
        <s v="CONDICIONES TECNICAS                                                                                    Vagoneta TOYOTA LAND CRUISER PRADO                                                             Motor: 1HZ                                                                                                                                                                                                                   Frame: JTEBU3FJ7JK143964                                                                                        CONDICIONES ADICIONALES                                                                                 * Especificaciones tecnicas: fichas tecnicas que demuestren la genuinidad del repuesto.                                                                                     *lugar de entrega: Almacenes de la Empresa Minera Colquiri.                      *Garantia minima de 1 un año" u="1"/>
        <s v="MARCA BELGO" u="1"/>
        <s v="BOMBA ASH 8 X 8" u="1"/>
        <s v="ACEITE CAJA DE CAMBIOS 75W-90 (ENVASE 1 LITRO)_x000a_Aceite lubricante sintético de media Extrema Presión, con una alta estabilidad térmica recomendado para la lubricación de cajas de cambio manuales y mecanismos de transmisión donde se requiera un nivel de calidad API GL-4. " u="1"/>
        <s v="LLANA METALICA CON MANGO DE MADERA" u="1"/>
        <s v="COBOXI PROCEDENCIA CHINO" u="1"/>
        <s v="ORIGINAL" u="1"/>
        <s v="CONDICIONES TECNICAS_x000a_APLICACIONES_x000a_Uso en interior mina (trabajo pesado)   _x000a_Certificación: debe contar con ficha tecnica_x000a_Lugar de entrega: Almacenes de la Empresa Minera Colquiri._x000a_Garantía mínima de 1 año (con certificación)" u="1"/>
        <s v="TAMBOR DE 205 LTS" u="1"/>
        <s v="FASE I (DOCUMENTOS CUMPLE Y NO CUMPLE) (FOTOCOPIAS)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_x000a_FASE II (VALORACION TECNICA)_x000a_A) Calidad (80%)_x000a_1. Hoja de especificaciones técnicas (Calidad) 40%_x000a_2. Certificados de calidad basados según NORMA NACIONAL E INTERNACIONAL  20%_x000a_3. Asistencia técnica 20%_x000a__x000a_FASE III_x000a_B) Costo (20%)" u="1"/>
        <s v="Fabricación de eje, espaciadores, chavetas y ensanchado de sprockets (2 piezas)._x000a_Detalle de trabajos requeridos:_x000a_- Fabricación de eje de material SAE 1045 _x000a_(Ø 100mm L= 1.8 m)_x000a_- Incluye chavetero de eje._x000a_- Fabricación de chavetas en material SAE 104 (26x26x130)._x000a_- Recojo de sprocket proporcionado por la unidad._x000a__x000a_- (Se solicita una visita técnica en el equipo)_x000a_FASE II (VALORACION TECNICA)_x000a__x000a_A) Calidad (30%)_x000a_- Presentación de certificaciones de calidad._x000a__x000a_B) Propuesta técnica (30%)_x000a_- Hojas de especificaciones técnicas. (10%)_x000a_- Presentación de dimensiones (planos) (20 %)_x000a__x000a_Costo (40%)" u="1"/>
        <s v="Lugar de Entrega: Almacenes de la Empresa Minera Colquiri" u="1"/>
        <s v="(8202510205) MARCA ATLAS COPCO, PROCEDENCIA INDIA" u="1"/>
        <s v="MARCA SOLCON INDUSTRIES-ISRAEL-EUROPA, MODELO HRVS-ON" u="1"/>
        <s v="FASE I (DOCUMENTOS CUMPLE Y NO CUMPLE) (FOTOCOPIAS)_x000a_- Identificación del proponente _x000a_- Cedula de identidad del representante legal o propietario _x000a_- Certificación de actualización de matrícula de comercio/registro SEPREC _x000a_- Número de identificación tributaria actualizado. _x000a__x000a_FASE II VALORACION TECNICA _x000a_A. CALIDAD (60%)_x000a_1. Hoja de especificaciones técnicas (Tipo hilo - Huaype) y tiempo de entrega (60%)_x000a_B. COSTO (40%)_x000a_2. Menor costo" u="1"/>
        <s v="CATERPILLAR 950-H " u="1"/>
        <s v="FASE I (DOCUMENTOS CUMPLE Y NO CUMPLE) (FOTOCOPIAS)_x000a_- Cedula de identidad del representante legal o propietario_x000a_- Matrícula de comercio/registro SEPREC._x000a_- Número de identificación tributaria actualizado._x000a__x000a_NOTA. - El incumplimiento de presentación de cualquiera de los documentos mencionados estará SUJETA A DESCALIFICACIÓN DEL PROCESO._x000a__x000a_FASE II (VALORACION TECNICA)_x000a_A) CALIDAD (100%)_x000a_1. Verificación de propuesta de trabajo (25%)_x000a_2. Curriculum de equipo técnico para labores de monitoreo (25%)_x000a_3. Contar con Certificación IBMETRO (25%)_x000a_4. Costo de servicios (25%)" u="1"/>
        <s v="Para    HP 401" u="1"/>
        <s v="NACIONAL KAISLER" u="1"/>
        <s v=" - Acero de alto cromo molibdeno- NI-HARD ASTM A532 III A  _x000a_- DUREZA 600 – 700 HB_x000a_- Resistencia a la abrasión y corrosión _x000a_COMPOSICION QUIMICA_x000a_- Mn 1,8 - 2,00% Max._x000a_- Cr 24 - 30 % _x000a_- Mo 2.7 - 3% Max. _x000a_- C 2,3 – 3,3%_x000a_- Si 1,50 %Max. _x000a_- Ni 2.5% Max_x000a_- P &lt; 0,05%_x000a_- S &lt; 0,05%_x000a_SE SOLICITA:_x000a_- Un impulsor warman 4x3, warman 3x2, para pruebas de calidad en laboratorio metalúrgico. _x000a__x000a_- Cuatro impulsores y dos volutas de las bombas Warman 4x3 y 3x2 de entrega inmediata y el resto a requerimiento Planta Concentradora, según coordinación de forma escrita por la unidad solicitante. _x000a_- Entrega de oferta en sobre cerrado." u="1"/>
        <s v="MATERIAL REFLECTIVO" u="1"/>
        <s v="CAMIONETA HILUX" u="1"/>
        <s v="GRASA ASFÁLTICA FLUIDA 650_x000a_Grasa fluida de base asfáltica diluida con solvente no inflamable para su aplicación en frío." u="1"/>
        <s v=" • Calidad del Producto: El proponente deberá adjuntar en la cotización, certificados avalados de calidad del(os) producto(s), si corresponde._x000a__x000a_• Tiempo de Entrega: 30 días._x000a__x000a_• Lugar de Entrega: La entrega deberá ser en Almacenes de la E.M.C._x000a__x000a_• Validez de la cotización: Mínima de 60 días calendario_x000a__x000a_Presentación de las Cotizaciones: Las cotizaciones deberán estar debidamente selladas y firmadas." u="1"/>
        <s v=" Plazo de entrega: 70 días calendario_x000a_ Lugar de operación: interior mina _x000a_ Manuales: debe contar con ficha técnica_x000a_ Se considera el tiempo de entrega y la experiencia de los transformadores en minería _x000a_ Lugar de entrega: Almacenes de la Empresa Minera Colquiri._x000a_ Garantía mínima de 1 año" u="1"/>
        <s v="Requerimiento de muestra para poder determinar la funcionalidad del producto presentar muestra 50 ml., para hacer pruebas en laboratorio metalúrgico._x000a__x000a_Tiempo de entrega: A requerimiento de la Planta Concentradora_x000a__x000a_Calidad 35%_x000a_- Asistencia técnica_x000a__x000a_Propuesta técnica 35%_x000a_Hoja de especificaciones técnicas_x000a__x000a_Costo 40%_x000a_- mejor costo propuesto " u="1"/>
        <s v="TIMKEN USA, ENVASE 1 KG" u="1"/>
        <s v="PORTATIL" u="1"/>
        <s v="FASE I (DOCUMENTOS CUMPLE Y NO CUMPLE) (FOTOCOPIAS)_x000a_- Cedula de identidad del representante legal o propietario_x000a_- Matrícula de comercio/registro SEPREC._x000a_- Número de identificación tributaria actualizado._x000a__x000a_NOTA. - El incumplimiento de presentación de cualquiera de los documentos mencionados estará SUJETA A DESCALIFICACIÓN DEL PROCESO._x000a__x000a_FASE II (VALORACION TECNICA)_x000a_A) CALIDAD (100%)_x000a_1. Verificación de propuesta de trabajo (25%)_x000a_2. Equipo multidisciplinario (25%)_x000a_3. Costo de servicios (25%)_x000a_4. Años de experiencia realizando esta labor (25%)" u="1"/>
        <s v="3M, TARGUS" u="1"/>
        <s v=" Empresa debe tener como mínimo 7 años de experiencia en el rubro_x000a_ Debe contar con certificados y pruebas de calidad de fábrica del motor ofertado._x000a_ Se considerará su genuinidad y originalidad mediante certificado de origen._x000a_ Manual de partes y reparación de motor _x000a_ Tiempo de entrega: 100 días calendario (tendrá una ponderación en el puntaje el menor tiempo de entrega) _x000a_ Lugar de entrega: Almacenes de la Empresa Minera Colquiri._x000a_ Garantía mínima de 2 año" u="1"/>
        <s v=" Empresa debe tener como mínimo 7 años de experiencia en el rubro_x000a_ Debe contar con certificados y pruebas de calidad de fábrica del motor ofertado._x000a_ Se considerará su genuinidad y originalidad mediante certificado de origen._x000a_ Manual de partes y reparación de motor _x000a_ Tiempo de entrega: 120 días calendario (tendrá una ponderación en el puntaje el menor tiempo de entrega) _x000a_ Lugar de entrega: Almacenes de la Empresa Minera Colquiri._x000a_ Garantía mínima de 2 año" u="1"/>
        <s v="CONDICIONES TECNICAS_x000a_Plazo de entrega: en la presente gestión  _x000a_Ficha técnica: adjuntar _x000a_Lugar de entrega: Almacenes de la Empresa Minera Colquiri._x000a_Garantía mínima de 1 año." u="1"/>
        <s v="VARIOS" u="1"/>
        <s v="MARCA MACHERY NAGEL, LA CAJA CONTIENE 100 TIRAS" u="1"/>
        <s v="EMPRESA DEBERA PRESENTAR:_x000a__x000a_ - Registro SEPREC (Fotocopia) _x000a_ - Número de Identificación tributaria NIT (fotocopia)_x000a_     - Cedula de Identidad representante legal_x000a__x000a_ CONDICIONES DE LA ADQUISICION_x000a_• El material debe ser de la calidad solicitada o mejor. (50 puntos)_x000a_• Las entregas de los materiales no deben ser mayor a 20 días, de preferencia entrega inmediata. ( 30 puntos)_x000a_• Las entregas de los materiales deben ser en almacenes de la Empresa Minera Colquiri. (20 puntos)" u="1"/>
        <s v="PASANTES FEMCO" u="1"/>
        <s v="CELDA DENVER D -24" u="1"/>
        <s v="SOCKET E40, TIPO CAMPANA CON REFLECTOR DE ALUMINIO, GRADO IP 56 CON ACCESORIO, BRAZO, FOTOCELULA, SOCALO" u="1"/>
        <s v="FASE I (DOCUMENTOS CUMPLE Y NO CUMPLE) (FOTOCOPIAS)_x000a_- Cedula de identidad del representante legal o propietario_x000a_- Certificación de actualización de matrícula de comercio/registro SEPREC._x000a_- Número de identificación tributaria._x000a_NOTA. - El incumplimiento de presentación de cualquiera de los documentos mencionados se descalificará del proceso._x000a__x000a_FASE II _x000a_A. CALIDAD (30%)_x000a_B. VALORACION TECNICA (30%)_x000a_C. COSTOD (40%)" u="1"/>
        <s v="FASE I (DOCUMENTOS CUMPLE Y NO CUMPLE) (FOTOCOPIAS)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FASE II (VALORACION TECNICA)_x000a__x000a_A) Calidad (30%)_x000a_- Presentación de certificaciones de calidad._x000a__x000a_B) Propuesta técnica (40%)_x000a_- Hojas de especificaciones técnicas (20%)_x000a_- Servicio técnico en operación (20%)_x000a__x000a_C) Costo (30%)" u="1"/>
        <s v="FASE I (DOCUMENTOS CUMPLE Y NO CUMPLE) (FOTOCOPIAS)_x000a_- Cedula de identidad del representante legal o propietario_x000a_- Certificación de actualización de matrícula de comercio/registro SEPREC_x000a_- Número de identificación tributaria NIT._x000a__x000a_NOTA. - El incumplimiento de presentación de cualquiera de los documentos mencionados se descalificará del proceso._x000a__x000a_FASE II (VALORACIÓN TÉCNICA)_x000a_A) CALIDAD (30%)_x000a_B) PROPUESTA TECNICA (30%)_x000a_C) COSTO (40%)" u="1"/>
        <s v="Para  XEROX 8570" u="1"/>
        <s v="APLICACIONES_x000a_Procesos_x000a_Corte y ranurado por arco de carbón y aire (CAC-A)_x000a_Plasma (PAC)_x000a_Núcleo fundente (FCAW)_x000a_MIG (GMAW)_x000a_Palo (SMAW)_x000a_TIG CC (GTAW-CC)_x000a_Clasificación nominal: Carbonos de 3/16”_x000a_Capacidad: Carbonos de ¼”_x000a_Rango de salida_x000a_Soldadura convencional con electrodos de CC 20–500A_x000a_MIG/núcleo fundente 14–40 V_x000a_Genera corriente trifásico 21.000 watts máximo y continuo 15.000 watts_x000a_Genera corriente monofásico 15.000 watts máximo y continuo 12.000 watts_x000a_Especificaciones del motor_x000a_32 HP a 1350 RPM o aproximado_x000a_Combustible diésel_x000a_Tanque de combustible &gt; 40 Lt aproximado_x000a_Aplicaciones industriales_x000a_Fabricación Mantenimiento, Reparación, Trabajo en acero estructural, Láminas de metal, Tubos_x000a_Uso: superficie.  _x000a_Certificación: debe contar con ficha técnica y certificación_x000a_Lugar de entrega: Almacenes de la Empresa Minera Colquiri._x000a_Garantía mínima de 1 año." u="1"/>
        <s v="SECAN CANADIENSE" u="1"/>
        <s v="MARCA O PROCEDENCIA: SEGUSA" u="1"/>
        <s v="&quot;FASE I (DOCUMENTOS CUMPLE Y NO CUMPLE) (FOTOCOPIAS)_x000a_- Cedula de identidad del representante legal o propietario_x000a_- Certificación de actualización de matrícula de comercio/registro SEPREC._x000a_- Número de identificación tributaria._x000a_NOTA. - El incumplimiento de presentación de cualquiera de los documentos mencionados se descalificará del proceso." u="1"/>
        <s v="COD. 677 DIAM EXT=126MM; DIAM INT=110 MM; ALTURA=231MM SHORE 80/85" u="1"/>
        <s v=" Plazo de entrega: 60 días calendario_x000a_ Tener experiencia en la fundición y mecanizado de ruedas similares _x000a_ Disponer de certificación de la calidad del material utilizado._x000a_ Disponer de un certificado de composición química, ensayo de dureza y de inspección por partículas magnética._x000a_ Lugar de entrega: Almacenes de la Empresa Minera Colquiri._x000a_ Garantía mínima de 8 meses." u="1"/>
        <s v="FASE I (DOCUMENTOS CUMPLE Y NO CUMPLE) (FOTOCOPIAS)_x000a_- Cedula de identidad del representante legal o propietario_x000a_- Matrícula de comercio/registro SEPREC._x000a_- Número de identificación tributaria actualizado._x000a_- PRESENTACIÓN DE MUESTRAS OBLIGATORIO_x000a__x000a_NOTA. - El incumplimiento de presentación de cualquiera de los documentos mencionados estará SUJETA A DESCALIFICACIÓN DEL PROCESO._x000a_ _x000a_FASE II (VALORACION TECNICA)_x000a_A) CALIDAD (60%)_x000a_1. Verificación de muestras presentadas (60%)_x000a_B) PROPUESTA TECNICA (25%)_x000a_a. Hoja de especificaciones técnicas (10%) _x000a_b. Tiempo de entrega (7%)_x000a_c. Certificados de CALIDAD basados según NORMA NACIONAL E INTERNACIONAL (8%)_x000a_C) COSTO (15%)_x000a_i. Precio ofertado (15%)" u="1"/>
        <s v="ACEITE PARA COMPRESOR P100 o equivalente_x000a_es un lubricante de alta calidad específicamente diseñado para proporcionar un gran rendimiento de lubricación en compresores de aire alternativos de alta presión. Es idóneo para la mayoría de compresores de aire alternativos con temperaturas de descarga de hasta 220ºC." u="1"/>
        <s v="MOTOR DE COMPRESORA A TORNILLO GA 500 ATLAS COPCO" u="1"/>
        <s v="BOMBA GOULDS 3700" u="1"/>
        <s v="CORREA B  D=140, d=28 MM CHAVETA 8 X 3 CON ADAPTER" u="1"/>
        <s v="FASE I (DOCUMENTOS CUMPLE Y NO CUMPLE) (FOTOCOPIAS)_x000a__x000a_- Cedula de identidad del representante legal o propietario_x000a_- Certificación de actualización de matrícula de comercio/registro SEPREC_x000a_- Número de identificación tributaria._x000a_NOTA. - El incumplimiento de presentación de cualquiera de los documentos mencionados se descalificará del proceso._x000a__x000a__x000a__x000a_FASE II (VALORACION TECNICA)_x000a__x000a_A) Calidad (30%)_x000a_- Presentación de certificaciones de calidad._x000a__x000a_B) Propuesta técnica (40%)_x000a_- Hojas de especificaciones técnicas y dimensiones de piezas (20%)_x000a_- Servicio técnico en operación (20%)_x000a__x000a_C) Costo (30%)" u="1"/>
        <s v="  " u="1"/>
        <s v="Lugar de Entrega: Almacenes de la Empresa Minera Colquiri_x000a_Tiempo de entrega: 20 días calendario Max" u="1"/>
        <s v="FASE I (DOCUMENTOS CUMPLE Y NO CUMPLE) (FOTOCOPIAS)_x000a_- Cedula de identidad del representante legal o propietario_x000a_- Certificación de actualización de matrícula de comercio/registro SEPREC_x000a_- Número de identificación tributaria _x000a__x000a_NOTA. - El incumplimiento de presentación de cualquiera de los documentos mencionados se descalificará del proceso._x000a__x000a_FASE II (VALORACION TECNICA)_x000a__x000a_A) Calidad (30%)_x000a_- Certificados de calidad._x000a__x000a_B) Propuesta técnica (30%)_x000a_- Presentación de características técnica. _x000a_- Asistencia técnica en operación._x000a__x000a_C) Costo (40%)" u="1"/>
        <s v="PIEDRAS DE TUNGSTENO_x000a_Inserto de carbono de tungsteno rectangular de 3.5 de largo x 1 de ancho y 0.8 de espesor centímetros o similar." u="1"/>
        <s v="REVESTIMINETO BOMBA GALINGHER VERTICAL d-50 EN POLIURETANO" u="1"/>
        <s v="Costo 20%_x000a_- mejor costo propuesto _x000a_Calidad 80%, la evaluación en base a la calidad es de la siguiente manera: _x000a_- hoja de especificaciones técnicas _x000a_- Asistencia técnica_x000a_- Mejores resultados en Laboratorio Metalúrgico" u="1"/>
        <s v="MORDAZA O COMELON DE ACERO FORJADO, PARA TRABAJOS FORZADOS DE LINEA TROLLEY 4/0 Y LINEA MEDIA TENSION DE ALUMINIO 4/0 A 1/0" u="1"/>
        <s v="RIOCAP" u="1"/>
        <s v="REVESTIMIENTOS BOMBA ASH 2X 1,5" u="1"/>
        <s v="FRITSCH/ ALEMANA" u="1"/>
        <s v="FASE I (DOCUMENTOS CUMPLE Y NO CUMPLE) (FOTOCOPIAS)_x000a_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_x000a_FASE II (VALORACION TECNICA)_x000a__x000a_A) Calidad (65%)_x000a_1. Hoja de especificaciones técnicas, garantía, tiempo de entrega (40%)_x000a_2. Certificados de calidad basados según NORMA NACIONAL E INTERNACIONAL (10%)_x000a_3. Servicio post venta (15%)_x000a__x000a_FASE III_x000a__x000a_B) Costo (35%)" u="1"/>
        <s v="(HIPOIDAL SAE 85W-40) 2 TAMBORES DE 205" u="1"/>
        <s v="FANEXANFO" u="1"/>
        <s v="L317 DISEÑO DE TRILLA TRACCIONAL, DE CONSTRUCCION RADIAL Y TUBULARVOLQUETA VOLVO, MARCA BRIDGESTONE/JAPON" u="1"/>
        <s v="FASE I (DOCUMENTOS CUMPLE Y NO CUMPLE) (FOTOCOPIAS)_x000a_- Cedula de identidad del representante legal o propietario_x000a_- Matrícula de comercio/registro SEPREC._x000a_- Número de identificación tributaria actualizado._x000a__x000a_NOTA. - El incumplimiento de presentación de cualquiera de los documentos mencionados estará SUJETA A DESCALIFICACIÓN DEL PROCESO._x000a__x000a_FASE II (VALORACION TECNICA)_x000a_A) CALIDAD (100%)_x000a_1. Verificación de propuesta de trabajo (25%)_x000a_2. Equipo multidisciplinario con RENCA vigente (25%)_x000a_3. Costo de servicios (25%)_x000a_4. Condición adicional experiencia dentro el rubro minero &gt; a 5 años. (25%)" u="1"/>
        <s v="• Calidad del Producto: El proponente deberá adjuntar en la cotización, certificados avalados de calidad del(os) producto(s), si corresponde._x000a__x000a_• Tiempo de Entrega: 30 días_x000a__x000a_• Lugar de Entrega: La entrega deberá ser en Almacenes de la E.M.C._x000a__x000a_• Validez de la cotización: Mínima de 60 días calendario_x000a__x000a_Presentación de las Cotizaciones: Las cotizaciones deberán estar debidamente selladas y firmadas._x000a__x000a_Presentación de muestras:  Los proponentes deben presentar una muestra para los ítems de interés." u="1"/>
        <s v="MARCA OPTIBELT ALEMANA" u="1"/>
        <s v="  MARCA ATLAS COPCO-SUECIA" u="1"/>
        <s v="FASE I (DOCUMENTOS CUMPLE Y NO CUMPLE) (FOTOCOPIAS)_x000a_1 Cedula de identidad del representante legal o propietario_x000a_2 Certificación de actualización de matrícula de comercio/registro SEPREC_x000a_3 Número de identificación tributaria._x000a_NOTA. - El incumplimiento de presentación de cualquiera de los documentos mencionados se descalificará del proceso._x000a__x000a_FASE II (VALORACION TECNICA)_x000a__x000a_A) Calidad (60%)_x000a_a. Hoja de especificaciones técnicas, tiempo de entrega 30%_x000a_b. Certificados de calidad basados según NORMA NACIONAL E INTERNACIONAL  15%_x000a_c. Asistencia técnica, servicio post venta 15%_x000a_FASE III_x000a_B) Costo (40%)" u="1"/>
        <s v="FASE I (DOCUMENTOS CUMPLE Y NO CUMPLE) (FOTOCOPIAS)_x000a_- Cedula de identidad del representante legal o propietario (actualizado)_x000a_- Certificación de actualización de matrícula de comercio/registro SEPREC_x000a_- Número de identificación tributaria _x000a_- _x000a_NOTA. - El incumplimiento de presentación de cualquiera de los documentos mencionados se descalificará del proceso._x000a__x000a_FASE II (VALORACION TECNICA)_x000a__x000a_A) Calidad (30%)_x000a_- Preferentemente trapos de algodón._x000a__x000a_B) Propuesta técnica (30%)_x000a__x000a_C) Costo (40%)" u="1"/>
        <s v="CORENA S2 P100" u="1"/>
        <s v="Para    HP 500 Laser color" u="1"/>
        <s v="RIOFUSE" u="1"/>
        <s v="MARCA ESCALUMEX O SIMILAR" u="1"/>
        <s v="Se adjunta las condiciones técnicas solicitadas. _x000a_La ficha técnica no es excluyente, los proponentes pueden ofertar equipos que tengas las mismas características técnicas o superiores a las solicitadas._x000a_ Plazo de entrega: 60 días calendario_x000a_ Manuales: debe contar con ficha técnica_x000a_ Capacitación técnica al personal que utilizara estos instrumentos. _x000a_ Lugar de entrega: Almacenes de la Empresa Minera Colquiri._x000a_ Garantía mínima de 1 año" u="1"/>
        <s v="TAMBOR 208 KG" u="1"/>
        <s v="(P552819) DONALSON USA" u="1"/>
        <s v="•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Debe cumplir con los términos de referencia _x000a_- Debe presentar ficha técnica actualizada del producto._x000a_- Marca ATLAS COPCO MODELO BLG-30_x000a_CALIDAD 35%_x000a_- Garantía de 1 año escrita del producto_x000a_- Presentar certificados de calidad._x000a_- Experiencia en el rubro._x000a_- Debe presentar muestra de manera obligatoria para los ítems de interés_x000a_PROPUESTA ECONOMICA 30%_x000a__x000a_• Tiempo de Entrega: 25 DIAS_x000a_• Lugar de Entrega: La entrega deberá ser en Almacenes de la E.M.C._x000a_• Validez de la cotización: Mínima de 60 días calendario_x000a_Presentación de las Cotizaciones: Las cotizaciones deberán estar debidamente selladas y firmadas." u="1"/>
        <s v="BOMBA MANUAL P/GRASA DE 14 KG. 8020-G3_x000a_• Depósito de 15 Kg_x000a_• Flujo: 12g/ciclo_x000a_• Presión máxima de 3.500 PSI/241 BAR" u="1"/>
        <s v="PUNTA DE CARBURO DE TUNGSTENO, MARCA TRUPPER" u="1"/>
        <s v="CON CUBIERTA INTERNA DE POLIPROPILENO DE ALTA RESISTENCIA" u="1"/>
        <s v="(1,500.00 USD/DIA)" u="1"/>
        <s v="MARCA ENDURO" u="1"/>
        <s v="PARA LOCOMOTORA DIEMA DE 2 TN" u="1"/>
        <s v="100 GR" u="1"/>
        <s v="MOLINO SAG  HARDINGE 16' X15'" u="1"/>
        <s v="FASE I (DOCUMENTOS CUMPLE Y NO CUMPLE) (FOTOCOPIAS)_x000a_- Cedula de identidad del representante legal o propietario (actualizado)_x000a_- Certificación de actualización de matrícula de comercio/registro SEPREC_x000a_- Número de identificación tributaria _x000a_- _x000a_NOTA. - El incumplimiento de presentación de cualquiera de los documentos mencionados se descalificará del proceso._x000a_FASE II (VALORACION TECNICA)_x000a_A) Calidad (80%)_x000a_a. Hoja de especificaciones técnicas 40%_x000a_b. Certificados de calidad basados según NORMA NACIONAL E INTERNACIONAL  20%_x000a_c. Asistencia técnica 20%_x000a_FASE III_x000a_B) Costo (20%)" u="1"/>
        <s v="TAMBOR DE 205 LTS,HIDRAULICO BP 68" u="1"/>
        <s v="INOX 29/9 4MM (PERUANO)" u="1"/>
        <s v="CARGADORES CATERPILLAR 950H, MARCA MICHELIN XLDD2A TL L5T SET" u="1"/>
        <s v="CELDA WEMCO FT 300" u="1"/>
        <s v="PARA LOCOMOTORA GENERAL ELECTRIC DE 8 TN" u="1"/>
        <s v="FASE I (DOCUMENTOS CUMPLE Y NO CUMPLE) (FOTOCOPIAS)_x000a_- Cedula de identidad del representante legal o propietario_x000a_- Certificación de actualización de matrícula de comercio/registro SEPREC_x000a_- Número de identificación tributaria _x000a__x000a_NOTA. - El incumplimiento de presentación de cualquiera de los documentos mencionados se descalificará del proceso._x000a__x000a_FASE II (VALORACION TECNICA)_x000a__x000a_A) Calidad (65%)_x000a_a. Hoja de especificaciones técnicas (30%)_x000a_b. Certificados de calidad basados según NORMA NACIONAL E INTERNACIONAL (10%)_x000a_c. Garantía del material (15%)_x000a_d. Servicios post – venta (10%)_x000a__x000a_FASE III_x000a__x000a_B) Costo (35%)" u="1"/>
        <s v="CAJA DE 100 PZ" u="1"/>
        <s v="MARCA SIEMENS-EUROPA MODELO SIMANTIC S7-1500-WINCC T1A PORTAL" u="1"/>
        <s v="ANILLO EXTERIOR ESFERICO, FIJACION MEDIANTE TORNILLOS PRISIONEROS, OBTURACION RSR EN AMBOS LADOS" u="1"/>
        <s v="500 GR" u="1"/>
        <s v="ANVERSO REVERSO, FULL COLOR" u="1"/>
        <s v="MARCA STANLEY-MEXICO" u="1"/>
        <s v="•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Cumplir con TDR._x000a_- Debe contar con Fundición propia (Documentado)_x000a_- Debe contar con taller de metal mecánica propio (Documentado)_x000a_- Presentar experiencia en la provisión de carros mineros v-40 _x000a_- Contar con Servicio técnico dentro el territorio Boliviano_x000a_- Debe presentar planos actualizados del modelo de carro minero V-40_x000a_CALIDAD 35%_x000a_- Contar con certificado de calidad Ibnorca actualizado para la fabricación del carro minero._x000a_- Carro minero totalmente reforzado para uso en ambientes de alto desgaste_x000a_- Se debe utilizar rodamientos  Americanos originales._x000a_- Garantía escrita de 1 año_x000a_- Se reserva el derecho de realizar las inspecciones que considere adecuadas y necesaria para la verificación de lo solicitado precedentemente._x000a_PROPUESTA ECONOMICA 30%_x000a__x000a_• Calidad del Producto: El proponente deberá adjuntar en la cotización, certificados avalados de calidad del(os) producto(s), si corresponde, deben adjuntar ficha técnica del producto._x000a_• Tiempo de Entrega: 45 DIAS_x000a_• Lugar de Entrega: La entrega deberá ser en Almacenes de la E.M.C._x000a_• Validez de la cotización: Mínima de 60 días calendario_x000a_Presentación de las Cotizaciones: Las cotizaciones deberán estar debidamente selladas y firmadas." u="1"/>
        <s v="VEHICULOS CAMIONETAS  TOYOTA" u="1"/>
        <s v="• Calidad del Producto: El proponente deberá adjuntar en la cotización, certificados avalados de calidad del(os) producto(s), si corresponde._x000a__x000a_• Tiempo de Entrega: A requerimiento hasta el 31/12/2024_x000a_- Entregas durante la gestión 2024 previo requerimiento, con plazo de 10 días para entrega_x000a__x000a_• Lugar de Entrega: La entrega deberá ser en Almacenes de la E.M.C._x000a__x000a_• Validez de la cotización: Mínima de 60 días calendario_x000a__x000a_Generalidades:_x000a_- Es recomendable que el proponente tenga su propio aserradero._x000a_- Demostrar con documentación la experiencia en el rubro._x000a_- Se reserva el derecho de realizar las inspecciones que considere adecuadas y necesaria para la verificación de lo solicitado precedentemente._x000a__x000a_Presentación de las Cotizaciones: Las cotizaciones deberán estar debidamente selladas y firmadas." u="1"/>
        <s v="FASE I (DOCUMENTOS CUMPLE Y NO CUMPLE) (FOTOCOPIAS)_x000a__x000a_- Identificación del proponente _x000a_- Cedula de identidad del representante legal o propietario _x000a_- Certificación de actualización de matrícula de comercio/registro SEPREC_x000a_- Número de identificación tributaria. _x000a_NOTA. - El incumplimiento de presentación de cualquiera de los documentos mencionados se descalificará del proceso._x000a__x000a_FASE II VALORACION TECNICA _x000a__x000a_A. CALIDAD (60%)_x000a_1. Hoja de especificaciones técnicas, tiempo de entrega (30%)_x000a_2. Certificados de calidad basados según NORMA NACIONAL E INTERNACIONAL (10%)_x000a_3. Garantía del producto (20%)_x000a__x000a_FASE III_x000a_B. Costo (40%)" u="1"/>
        <s v="SKF SUECO-50 KG" u="1"/>
        <s v="REVESTIMIENTOS BOMBA ASH 2,5 X 2" u="1"/>
        <s v="SOLDEXA (PERUANO)" u="1"/>
        <s v="ACEITE DE TRANSMISION MECANICA 85W-90_x000a_Aceite lubricante para engranajes automotrices, formulado con aceites básicos Grupo II y aditivos de extrema presión para lubricación de diferenciales y cajas de transferencia" u="1"/>
        <s v="HP" u="1"/>
        <s v="HASTA RECTA Y MANGO DE MADERA" u="1"/>
        <s v="NEO CHINA (220V 50HZ,1500 WATTS,VAP 20MM 11/4&quot;,12 VELOCIDADES ALTURA 1.7 M)" u="1"/>
        <s v="FASE I (DOCUMENTOS CUMPLE Y NO CUMPLE) (FOTOCOPIAS)_x000a_- Cedula de identidad del representante legal o propietario_x000a_- Matrícula de comercio/registro SEPREC._x000a_- Número de identificación tributaria actualizado._x000a_- PRESENTACIÓN DE MUESTRAS_x000a__x000a_NOTA. - El incumplimiento de presentación de cualquiera de los documentos mencionados estará SUJETA A DESCALIFICACIÓN DEL PROCESO._x000a__x000a_FASE II (VALORACION TECNICA)_x000a_A) CALIDAD (60%)_x000a__x000a_1. Verificación de las muestras presentadas (60%)_x000a_B) PROPUESTA TECNICA (25%)_x000a_a. Hoja de especificaciones técnicas (10%) _x000a_b. Menor tiempo de entrega (7%)_x000a_c. Certificados de CALIDAD basados según NORMA NACIONAL E INTERNACIONAL (8%)_x000a_C) COSTO (15%)_x000a_i. Precio ofertado (15%)" u="1"/>
        <s v="FASE I (DOCUMENTOS CUMPLE Y NO CUMPLE) (FOTOCOPIAS)_x000a_- Cedula de identidad del representante legal o propietario_x000a_- Matrícula de comercio/registro SEPREC._x000a_- Número de identificación tributaria actualizado._x000a_- PRESENTACIÓN DE MUESTRAS_x000a__x000a_NOTA. - El incumplimiento de presentación de cualquiera de los documentos mencionados estará SUJETA A DESCALIFICACIÓN DEL PROCESO._x000a__x000a_FASE II (VALORACION TECNICA)_x000a_A) CALIDAD (60%)_x000a_1. Prueba en operación de las muestras presentadas (60%)_x000a_B) PROPUESTA TECNICA (25%)_x000a_a. Hoja de especificaciones técnicas (10%) _x000a_b. Tiempo de entrega (7%)_x000a_c. Certificados de CALIDAD basados según NORMA NACIONAL E INTERNACIONAL (8%)_x000a_C) COSTO (15%)_x000a_i. Precio ofertado (15%)" u="1"/>
        <s v="CON ACCESORIOS (BOART SUDAFRICA)" u="1"/>
        <s v="Certificación: debe contar con certificación de la calidad, ficha técnica y certificado de origen del producto ofertado._x000a_Manuales: manual de mantenimiento y operación,_x000a_                     Manual de lista de partes._x000a_Se considera el tiempo de entrega y la experiencia taladros de columna en Maestranza y en otras operaciones mineras con buen rendimiento.   _x000a_Garantía mínima de 1 año." u="1"/>
        <s v="MARCA VICTOR" u="1"/>
        <s v="FASE I (DOCUMENTOS CUMPLE Y NO CUMPLE) (FOTOCOPIAS)_x000a_- Cedula de identidad del representante legal o propietario_x000a_- Matrícula de comercio/registro SEPREC._x000a_- Número de identificación tributaria actualizado._x000a_- PRESENTACIÓN DE MUESTRAS_x000a__x000a_NOTA. - El incumplimiento de presentación de cualquiera de los documentos mencionados estará SUJETA A DESCALIFICACIÓN DEL PROCESO._x000a_ _x000a_FASE II (VALORACION TECNICA)_x000a_A) CALIDAD (60%)_x000a_1. Prueba en operación de las muestras presentadas (60%)_x000a_B) PROPUESTA TECNICA (25%)_x000a_a. Hoja de especificaciones técnicas (10%) _x000a_b. Tiempo de entrega (7%)_x000a_c. Certificados de CALIDAD basados según NORMA NACIONAL E INTERNACIONAL (8%)_x000a_C) COSTO (15%)_x000a_i. Precio ofertado (15%)" u="1"/>
        <s v="COCHABAMBA" u="1"/>
        <s v="FASE I (DOCUMENTOS CUMPLE Y NO CUMPLE) (FOTOCOPIAS)_x000a_- Cedula de identidad del representante legal o propietario_x000a_- Certificación de actualización de matrícula de comercio/registro SEPREC_x000a_- Número de identificación tributaria NIT_x000a__x000a_NOTA. - El incumplimiento de presentación de cualquiera de los documentos mencionados se descalificará del proceso._x000a__x000a_FASE II (VALORACION TECNICA)_x000a_A) Calidad (70%)_x000a_a. Hoja de especificaciones técnicas, planos, tiempo de entrega (30%)_x000a_b. Cumplimiento al requerimiento (5%)_x000a_c. Certificados de calidad basados según NORMA NACIONAL E INTERNACIONAL (10%)_x000a_d. Visita técnica previa a la cotización (10%)_x000a_e. Asistencia técnica, servicios post venta (15%)_x000a__x000a_FASE III_x000a_B) Costo (30%)" u="1"/>
        <s v="FASE I (DOCUMENTOS CUMPLE Y NO CUMPLE) (FOTOCOPIAS)_x000a_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_x000a_FASE II (VALORACION TECNICA)_x000a_A) Calidad (70%)_x000a_1. Hoja de especificaciones técnicas (30%)_x000a_2. Certificados de calidad basados según NORMA NACIONAL E INTERNACIONAL (20%)_x000a_3. Asistencia técnica y servicio post venta (20%)_x000a__x000a_FASE III_x000a_B) Costo (30%)" u="1"/>
        <s v="MARCA PLASMAR" u="1"/>
        <s v="24MN42A" u="1"/>
        <s v=" " u="1"/>
        <s v="COCHABAMBA-COLQUIRI" u="1"/>
        <s v="FASE I (DOCUMENTOS CUMPLE Y NO CUMPLE) (FOTOCOPIAS)_x000a_- Cedula de identidad del representante legal o propietario_x000a_- Certificación de actualización de matrícula de comercio/registro SEPREC_x000a_- Número de identificación tributaria _x000a__x000a_NOTA. - El incumplimiento de presentación de cualquiera de los documentos mencionados se descalificará del proceso._x000a__x000a_FASE II (VALORACION TECNICA)_x000a_A) Calidad (50%)_x000a_a. Hoja de especificaciones técnicas (30%)_x000a_b. Certificados de calidad basados según NORMA NACIONAL E INTERNACIONAL (10%)_x000a_c. Asistencia técnica (10%)_x000a__x000a_FASE III_x000a_B) Costo (50%)" u="1"/>
        <s v="VOLQUETAS FAW.(chinos)" u="1"/>
        <s v="LONA AMERICANA ENGOMADA CON LOGOTIPO BORDADO" u="1"/>
        <s v="FASE I (DOCUMENTOS CUMPLE Y NO CUMPLE) (FOTOCOPIAS)_x000a_- Cedula de identidad del representante legal o propietario_x000a_- Certificación de actualización de matrícula de comercio/registro SEPREC_x000a_- Número de identificación tributaria NIT._x000a__x000a_NOTA. -  El incumplimiento de presentación de cualquiera de los documentos mencionados se descalificará del proceso._x000a__x000a_FASE II (VALORACION TECNICA)_x000a_A) Calidad (30%)_x000a_1. Hoja de especificaciones técnicas _x000a_2. Certificados de calidad basados según NORMA NACIONAL E INTERNACIONAL _x000a_B) Propuesta Técnica (40%)_x000a_1. Tiempo de entrega_x000a_2. Garantía del producto, según norma _x000a_C) Costo (30%)" u="1"/>
        <s v="BOSCH" u="1"/>
        <s v="FASE I (DOCUMENTOS CUMPLE Y NO CUMPLE) (FOTOCOPIAS)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_x000a_FASE II (VALORACION TECNICA)_x000a_A) Calidad (40 %)_x000a_1. Certificado de calidad_x000a_B) Propuesta técnica (30%)_x000a_1. Hoja de especificaciones técnicas_x000a_C) Costo (30%)" u="1"/>
        <s v="El servicio de mantenimiento y calibración debe ser realizado en el lugar de operación de las balanzas " u="1"/>
        <s v="IDEA YOGA 3.13 PRO INTEL 5Y71/4GB RAM/12 GB SSD HDD/13.3 MULTITOCH QHD IPS/ SILVER/ WIN 8.1" u="1"/>
        <s v="Se solicita Muestra de 200 gr. Para hacer pruebas en laboratorio metalúrgico._x000a__x000a_TIEMPO DE ENTREGA_x000a_Una vez adjudicado, la entrega de los bienes se realizará a requerimiento de la planta concentradora (unidad solicitante) durante la gestión 2024_x000a_METODO DE CALIFICACION_x000a_Calidad, la evaluación en base a la calidad es de la siguiente manera:_x000a_- 35% Asistencia técnica._x000a_        (Mejores resultados en laboratorio Metalúrgico)_x000a_Propuesta Técnica:_x000a_- 35% Hoja de especificaciones técnicas_x000a_Costo _x000a_30% mejor costo propuesto." u="1"/>
        <s v="N° PARTE 5540465800 (EQUIVALENTE USA)" u="1"/>
        <s v="PRESENTAR:_x000a_- Certificados de calidad                              _x000a_- Hoja de especificaciones técnicas    _x000a_- Tiempo de Entrega                              _x000a__x000a_FASE I (DOCUMENTOS CUMPLE Y NO CUMPLE) (FOTOCOPIAS)_x000a_- Cedula de identidad del representante legal o propietario_x000a_- Matrícula de comercio/registro SEPREC._x000a_- Número de identificación tributaria actualizado._x000a_- PRESENTACIÓN DE MUESTRAS_x000a_NOTA. - El incumplimiento de presentación de cualquiera de los documentos mencionados estará SUJETA A DESCALIFICACIÓN DEL PROCESO. " u="1"/>
        <s v="FULL COLOR EN  IMPRESIÓN DE ALTA CALIDAD CON VARILLAS" u="1"/>
        <s v="Para    HP 602" u="1"/>
        <s v=" N° PARTE 2856-7 VOMDU2856 (EQUIVALENTE USA)" u="1"/>
        <s v=" N° PARTE 5112310159 Ó WPS (EQUIVALENTE USA)" u="1"/>
        <s v="FASE I (DOCUMENTOS CUMPLE Y NO CUMPLE) (FOTOCOPIAS)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_x000a_FASE II (VALORACION TECNICA)_x000a__x000a_A) Calidad (80%)_x000a_a. Hoja de especificaciones técnicas (Calidad) 20%_x000a_b. Certificados de garantía de igual o mayor a 12 meses posterior a la puesta en marcha del equipo 15%_x000a_c. Capacitación a operadores y mecánicos 15%_x000a_d. Asistencia técnica puesta en marcha del equipo, en nuestra empresa Minera Colquiri (cubrir los primeros 3 de mantenimientos con material y lubricantes propios) 30%_x000a__x000a_FASE III_x000a_B) Costo (20%)" u="1"/>
        <s v=" * Se solicita Muestra de 200 gr. Para hacer pruebas en laboratorio metalúrgico._x000a_* Entregas parciales de acuerdo a requerimiento planta._x000a__x000a_Costo (40%)_x000a_- Mejor costo propuesto_x000a_Calidad (60%)_x000a_- Hoja de especificaciones técnicas (10%)_x000a_- Asistencia técnica (10%)_x000a_- Mejor resultado en laboratorio metalúrgico (40%) " u="1"/>
        <s v="VAGONETA GERENCIA, MARCA MICHELIN PROC USA" u="1"/>
        <s v="(EXCAVADORA, MOTONIVELADORA Y CARGADOR FRONTAL)" u="1"/>
        <s v="LAUNCH-ASIATICA (220V 50 HZ 4 PROBETAS)" u="1"/>
        <s v="BOMBA DENVER 5X4" u="1"/>
        <s v="FASE I (DOCUMENTOS CUMPLE Y NO CUMPLE) (FOTOCOPIAS)_x000a_- Cedula de identidad del representante legal o propietario_x000a_- Certificación de actualización de matrícula de comercio/registro SEPREC_x000a_- Número de identificación tributaria._x000a__x000a_NOTA.- El incumplimiento de presentación de cualquiera de los documentos mencionados se descalificara del proceso._x000a__x000a_FASE II (VALORACIÓN TÉCNICA)_x000a__x000a_A) Calidad (65%)_x000a_1. Hoja de especificaciones técnicas, planos de polines (35%)_x000a_2. Certificados de calidad basados según NORMA NACIONAL E INTERNACIONAL (10%)_x000a_3. Tiempo de entrega (5%)_x000a_4. Inspección previa a la cotización (15%)_x000a__x000a_FASE III_x000a_B) Costo (35%)" u="1"/>
        <s v="FASE I (DOCUMENTOS CUMPLE Y NO CUMPLE) (FOTOCOPIAS)_x000a_- Cedula de identidad del representante legal o propietario_x000a_- Matrícula de comercio/registro SEPREC._x000a_- Número de identificación tributaria actualizado._x000a_- PRESENTACIÓN DE MUESTRAS_x000a__x000a_NOTA. - El incumplimiento de presentación de cualquiera de los documentos mencionados estará SUJETA A DESCALIFICACIÓN DEL PROCESO._x000a__x000a_FASE II (VALORACION TECNICA)_x000a_A) CALIDAD (60%)_x000a_1. Verificación de muestra presentada (60%)_x000a_B) PROPUESTA TECNICA (25%)_x000a_a. Hoja de especificaciones técnicas (10%) _x000a_b. Tiempo de entrega (7%)_x000a_c. Certificados de CALIDAD basados según NORMA NACIONAL E INTERNACIONAL (8%)_x000a_C) COSTO (15%)_x000a_d. Precio ofertado (15%)" u="1"/>
        <s v="(5533 6197 00)  FEB - CANADA" u="1"/>
        <s v="FASE I (DOCUMENTOS CUMPLE Y NO CUMPLE) (FOTOCOPIAS)_x000a__x000a_- Cedula de identidad del representante legal o propietario_x000a_- Certificación de actualización de matrícula de comercio/registro SEPREC_x000a_- Número de identificación tributaria NIT._x000a_NOTA. - El incumplimiento de presentación de cualquiera de los documentos mencionados se descalificará del proceso._x000a__x000a_FASE II (VALORACION TECNICA)_x000a_A) Calidad (40%)_x000a_B) Propuesta Técnica (30%)_x000a_C) Costo (30%)_x000a__x000a_Nota: (preferentemente marca TIGRE)" u="1"/>
        <s v="FASE I (DOCUMENTOS CUMPLE Y NO CUMPLE) (FOTOCOPIAS)_x000a_- Cedula de identidad del representante legal o propietario_x000a_- Certificación de actualización de matrícula de comercio/registro SEPREC_x000a_- Número de identificación tributaria _x000a__x000a_NOTA. - El incumplimiento de presentación de cualquiera de los documentos mencionados se descalificará del proceso._x000a__x000a_FASE II (VALORACION TECNICA)_x000a__x000a_A) Calidad (30%)_x000a_- Certificados de calidad._x000a__x000a_B) Propuesta técnica (40%)_x000a_- Presentación de características técnica. _x000a_- Presentación de catálogos de mantenimiento y despiece del equipo impreso y digital._x000a__x000a_C) Costo (30%)" u="1"/>
        <s v="RIODIN" u="1"/>
        <s v="MARCA SIEMENS-EUROPA MODELO SIMOPRIME-EUROPA-CELDAS DE MEDIA TENSION" u="1"/>
        <s v="FASE I (DOCUMENTOS CUMPLE Y NO CUMPLE) (FOTOCOPIAS)_x000a_- Cedula de identidad del representante legal o propietario _x000a_- Certificación de actualización de matrícula de comercio/registro SEPREC_x000a_- Número de identificación tributaria NIT_x000a_NOTA: El cumplimiento de presentación de cualquier de los documentos mencionados se descalificará del proceso._x000a_FASE II (VALORACION TECNICA) _x000a_A) CALIDAD (60%)_x000a_1. Hoja de especificaciones técnicas, tiempo de entrega (40%) _x000a_2. Certificaciones de calidad basados según NORMA NACIONAL E INTERNACIONAL (10%) _x000a_3. Asistencia técnica (10%) _x000a_FASE III _x000a_B) COSTO (40%)" u="1"/>
        <s v="(COSTO POR DIA)" u="1"/>
        <s v="PIEDRAS ESMERIL WIDIA 6&quot;_x000a_• Marca  NORTON o similar_x000a_• Diámetro 6”, altura 1”, agujero 1. ¼”, Grano c60_x000a_• Material carburo de silicio color verde" u="1"/>
        <s v="PIEDRAS ESMERIL WIDIA 8&quot;_x000a_• Marca  NORTON o similar_x000a_• Diámetro 8”, altura 1”, agujero 1. ¼”, Grano c60_x000a_• Material carburo de silicio color verde" u="1"/>
        <s v="FLYGT 2151.011" u="1"/>
        <s v="CONDICIONES TECNICAS _x000a_BOMBA_x000a_MARCA: GOULDS_x000a_MODELO: 3355 _x000a_TAMAÑO: 2.5X4-8B_x000a_PROCEDENCIA: EE.UU_x000a__x000a_BOMBA: SULZER SNS4-40_x000a_N° SERIE: 100216886_x000a_SELLO MECANICO_x000a_MATERIAL CARBURO DE SILICIO_x000a_EJE DE BOMBA_x000a_MATERIAL INOX AISI 304_x000a__x0009_Plazo de entrega: 145 días calendario (máximo)_x000a__x0009_Certificación: debe contar con certificación de la calidad del material utilizado._x000a__x0009_Se verificará la genuidad del repuesto para garantizar el servicio eficiente de la bomba._x000a__x0009_Adjuntar ficha técnica._x000a__x0009_Se considerará el menor tiempo de entrega. _x000a__x0009_Lugar de entrega: Almacenes de la Empresa Minera Colquiri._x000a__x0009_Garantía mínima de 1 año." u="1"/>
        <s v="PARA SCOOP" u="1"/>
        <s v="APLICACIONES_x000a_Uso en interior mina  _x000a_Certificación: debe contar con certificación de la calidad_x000a_Se considerará la genuidad de los gatos tipo botella por estar en trabajos exigentes en interior mina.  " u="1"/>
        <s v="Maxisacos Big Bag con la capacidad de llenado de 2000 Kg._x000a_Tipo de material = Polipropileno_x000a_Costuras = Antifugas_x000a_Enviar todas las especificaciones técnicas relacionadas a los sacos" u="1"/>
        <s v="Costo 20%_x000a_- mejor costo propuesto _x000a_Calidad 80%, la evaluación en base a la calidad es de la siguiente manera: _x000a_- Hoja de datos y especificaciones técnicas _x000a_- Asistencia técnica" u="1"/>
        <s v="CON PISTON DE AVANCE, CON ACCESORIOS" u="1"/>
        <s v="CPU ENSAMBLADA, PROCESADOR INTEL &quot;SEXTA GENERACION DE 3.4 GHZ&quot; TARJETA MADRE ASUS MODELO 297P MEMORIA KINGSTONE DDRIVE 8GB HDD TOSHIBA 1 TB LECTOR ASUS COPIADOR CD/DVD 24X, TARJETA DE VIDEO ZOGIS &quot;ENVIDIA GEFORCE MOD GTF30 4GB&quot; TARJETA INALAMBRICA TPLINK PCIE TL-WN88IND, ESTABILIZADOR OMEGA 1200W" u="1"/>
        <s v="Para    HP 1536" u="1"/>
        <s v="MARCA DONGIL" u="1"/>
        <s v="DUX MODEL DT-12 DUMP TRUCK_x000a_S/N 1066_x000a_ENGINE: DEUTZ BF4M1013C S/N 10224935_x000a_TRANSMISSION: CLARK-HURTH 24000 SERIES S/N10224935_x000a_AXLES: CLARK-HURTH 176-244_x000a_S/N: FRONT GITA 798241_x000a_S/N: REAR HITA 764824_x000a_SE ADJUNTA FICHA TECNICA_x000a__x000a_TRANSMISIÓN DE VOLQUETE DUX DT-12_x000a__x000a_ La Empresa debe tener como mínimo 7 años de experiencia en el rubro_x000a_ Debe contar con certificados y pruebas de calidad de fábrica de la transmisión ofertado._x000a_ Se considerará su genuinidad y originalidad mediante certificado de origen._x000a_ Manual de partes y reparación de transmisión._x000a_ Tiempo de entrega: 120 días calendario (tendrá una ponderación en el puntaje el menor tiempo de entrega) _x000a_ Lugar de entrega: Almacenes de la Empresa Minera Colquiri._x000a_ Garantía mínima de 1 año" u="1"/>
        <s v="Características:_x000a_• Elevadas resistencias mecánicas_x000a_• Bajo calor de hidratación_x000a_• Alta impermeabilidad en hormigones y morteros_x000a_• Alta resistencia a ataques químicos y sulfatos_x000a_• Mínima fisuración y retracción térmica_x000a_• Excelente trabajabilidad y acabado de obra_x000a_• Mayor durabilidad_x000a_• Mínima reacción expansiva álcali/agregado_x000a_ Cumplimiento Norma boliviana N13 011 _x000a_ Norma americana ASTM C 595_x000a_ Plazo máximo de Entrega Total, hasta el 29 de diciembre de 2023. Plazo máximo de entrega parcial (después del requerimiento) 5 días calendario._x000a_ Lugar de Entrega: Almacén EMC (Colquiri)._x000a_ Cemento Fancesa, Viacha o similar_x000a__x000a_Condiciones Adicionales_x000a_Presentación de Documentos de Control de Calidad de Cemento – Ensayo de Resistencia a la compresión Mpa." u="1"/>
        <s v="EJECUTIVOS DE 3 CUERPOS" u="1"/>
        <s v="CON MANGO DE MADERA" u="1"/>
        <s v="CORREA 3VX D=630, d=86 MM CHAVETA 22 X8 CON ADAPTER" u="1"/>
        <s v="BALDE=16 KG" u="1"/>
        <s v="." u="1"/>
        <s v="COLOR AZUL ROLLOS DE 100 MT, RESISTENCIA A LA RUPTURA 7650 KG-FUERZA" u="1"/>
        <s v="CONVERTIDOR DE FRECUENCIA TRIFÁSICO_x000a_- Potencia nominal: 15.0 kW _x000a_- Tensión nominal: 380...500 VAC_x000a_- Tolerancia de tensión: +10 % a -15 %_x000a_- Corriente nominal de salida: 33.0 A_x000a_- Frecuencia nominal: 50...60 Hz._x000a_- Tolerancia de frecuencia: ± 5 %_x000a_- Filtro CEM: Filtro Clase C3 EMC integrado_x000a_- Tipo de entrada analógica: AI1 tensión, estado 1 0...10 V CC, impedancia: 30 kOhm, impedancia 10 bits._x000a_AI2 tensión diferencial bipolar, estado 1 +/- 10 V CC, impedancia: 30 kOhm, impedancia 10 bits_x000a_AI3 corriente, estado 1 0...20 mA (o 4-20 mA, x-20 mA, 20-x mA), impedancia: 250 Ohm, impedancia 10 bits_x000a_- Tipo de salida analógica: Corriente configurable por software AQ1, estado 1 0...20 mA frecuencia de cambio 800 Ohm,_x000a_impedancia 10 bits._x000a_Tensión configurable por software AQ1, estado 1 0...10 V CC frecuencia de cambio 470 Ohm, impedancia 10 bits._x000a_- Altura de instalación: 4200 m.s.n.m." u="1"/>
        <s v="FASE I (DOCUMENTOS CUMPLE Y NO CUMPLE) (FOTOCOPIAS)_x000a__x000a_- Cedula de identidad del representante legal o propietario_x000a_- Certificación de actualización de matrícula de comercio/registro SEPREC_x000a_- Número de identificación tributaria._x000a_NOTA. - El incumplimiento de presentación de cualquiera de los documentos mencionados se descalificará del proceso._x000a__x000a_FASE II (VALORACION TECNICA)_x000a__x000a_A) Calidad (30%)_x000a_- Presentación de certificaciones de calidad._x000a__x000a_B) Propuesta técnica (40%)_x000a_- Hojas de especificaciones técnicas (20%)_x000a_- Servicio técnico en operación (20%)_x000a__x000a_C) Costo (30%)" u="1"/>
        <s v="ARTOCHS" u="1"/>
        <s v="DONALSON USA" u="1"/>
        <s v="CON PATAS METALICAS" u="1"/>
        <s v="CONTIENE DISCOS Y PROTECTORES" u="1"/>
        <s v="ANVERSO Y REVERSO, FULL COLOR" u="1"/>
        <s v="Las piezas deben ser fabricadas en alto Acero de alto carbono aleado con cromo molibdeno, sometidas a tratamiento térmico de templado y revenido, resistentes a la abrasión, fabricadas bajo norma ASTM._x000a__x000a_LAS EMPRESAS PROPONENTES DEBEN REALIZAR UN LEVANTAMIENTO DE DETALLE DE LAS SOLERAS ENVIANDO A SU PERSONAL TECNICO, CON EL FIN DE EVITAR POSTERIORES RECLAMOS._x000a_FASE I (DOCUMENTOS CUMPLE Y NO CUMPLE) (FOTOCOPIAS)_x000a_- Cedula de identidad del representante legal o propietario_x000a_- Certificación de actualización de matrícula de comercio/registro SEPREC_x000a_- Número de identificación tributaria actualizado NIT._x000a_NOTA. - El incumplimiento de presentación de cualquiera de los documentos mencionados se descalificará del proceso._x000a__x000a_FASE II (VALORACION TECNICA)_x000a_A) Calidad (80%)_x000a_a. Hoja de especificaciones técnicas y planos (20%)_x000a_b. Tiempo de entrega (20%)_x000a_c. Certificados de calidad basados según NORMA NACIONAL E INTERNACIONAL (5%)_x000a_d. Asistencia técnica (35%)_x000a_a. INSPECCION PREVIA A LA COTIZACION (30%)_x000a_b.  SERVICIO POST VENTA (5%)_x000a_FASE III_x000a_B) Costo (20%)" u="1"/>
        <s v="EXCAVADORA VOLVO SERIE E-C210B" u="1"/>
        <s v="REPUESTOS PARA REPARACION DE MOTOR DEUTZ BF4M1013C_x000a_ Plazo de entrega: 60 días calendario _x000a_ Lugar de entrega: Almacenes Empresa Minera Colquiri._x000a_ Debe presentar garantía: 1 año calendario" u="1"/>
        <s v="FULL COLOR ANVERSO Y REVERSO" u="1"/>
        <s v="MARCA TRUPER" u="1"/>
        <s v="A. ESPECIFICACIONES TÉCNICAS_x000a_- POLIURETANO DE MATERIA PRIMA VIRGEN_x000a_- DUREZA 80/82 SH-A_x000a_- PERNOS METRICOS E INOXIDABLES SAE 304_x000a_- TENACIDAD (DESCRIBIR VALORES)_x000a_- RESISTENCIA A LA ABRASION (DESCRIBIR VALORES)_x000a_FASE II (VALORACION TECNICA)_x000a__x000a_A) Calidad (30%)_x000a_- Presentación de certificaciones de calidad._x000a__x000a_B) Propuesta técnica (40%)_x000a_- Hojas de especificaciones técnicas y dimensiones (20%)_x000a_- Servicios técnico post venta (20%)_x000a__x000a_C) Costo (30%)" u="1"/>
        <s v="MARCA STANLEY EN SOPORTE PLASTICO PARA ORGANIZADOR" u="1"/>
        <s v="RIOMAX" u="1"/>
        <s v="SANDVIK-SUECO" u="1"/>
        <s v="FASE I (DOCUMENTOS CUMPLE Y NO CUMPLE) (FOTOCOPIAS)_x000a_- Cedula de identidad del representante legal o propietario_x000a_- Actualización de matrícula SEPREC del representante legal o propietario_x000a_- Número de identificación tributaria actualizado._x000a_- MUESTRA DE MANERA OBLIGATORIA DE LOS TRES TUPOS DE FILTRO_x000a__x000a_NOTA. - El incumplimiento de presentación de cualquiera de los documentos mencionados se descalificará del proceso._x000a__x000a_FASE II (VALORACION TECNICA)_x000a_A) Calidad (85%)_x000a_1. Hoja de especificaciones técnicas (15%) _x000a_2. Procedencia (20%)_x000a_a. AMERICANO-EUROPEO (20%)_x000a_b. ASIA (5%)_x000a_c. OTROS (1%)_x000a_3. Tiempo de entrega (15%)_x000a_4. Certificados de calidad basados según NORMA NACIONAL E INTERNACIONAL (20%)_x000a_5. Experiencia de la Empresa (cantidad de contratos o facturas emitidas (15%)_x000a_B) COSTO (15%)_x000a_Costo (15%)_x000a__x000a_* La entrega del producto con entregas parciales de acuerdo a requerimiento SIMA E.M.C. hasta fecha 29/12/2023 " u="1"/>
        <s v="PARA COMPRESORA GA-160" u="1"/>
        <s v="FASE I (DOCUMENTOS CUMPLE Y NO CUMPLE) (FOTOCOPIAS)_x000a__x000a_- Cedula de identidad del representante legal o propietario_x000a_- Matrícula de comercio/registro SEPREC._x000a_- Número de identificación tributaria actualizado._x000a_- PRESENTACIÓN DE MUESTRA OBLIGATORIAMENTE_x000a__x000a_NOTA. - El incumplimiento de presentación de cualquiera de los documentos mencionados estará SUJETA A DESCALIFICACIÓN DEL PROCESO._x000a__x000a_FASE II (VALORACION TECNICA)_x000a_A) CALIDAD (60%)_x000a_1. Verificación de las muestras presentadas (60%)_x000a_B) PROPUESTA TECNICA (25%)_x000a_a. Hoja de especificaciones técnicas (10%) _x000a_b. Menor tiempo de entrega (7%)_x000a_c. Certificados de CALIDAD basados según NORMA NACIONAL E INTERNACIONAL (8%)_x000a_C) COSTO (15%)_x000a_             Precio ofertado (15%)" u="1"/>
        <s v="COD. 676 DIAM EXT=102MM; DIAM INT=90 MM; ALTURA 231MM  SHORE 75/80" u="1"/>
        <s v="(8 PZAS) TOYOTA-JAPON" u="1"/>
        <s v="TIEMPO DE ENTREGA : 15 DIAS DESPUES DE LA NOTIFICACION" u="1"/>
        <s v="(LUB AOH 46) 1 TAMBOR DE 208 LTS" u="1"/>
        <s v="300 PSI, 2 CAPAS NOMINALES, COLOR NEGRO, MARCA SELFLEX. ESPAÑA" u="1"/>
        <s v="Para epson LQ 590" u="1"/>
        <s v="REPUESTOS PARA REPARACION DE MOTOR CUMMINS Y DEUTZ_x000a_ Plazo de entrega: 60 días calendario_x000a_ Documentación: que garantice la calidad del repuesto a entregar._x000a_ Ficha Técnica: Para verificar si es el repuesto solicitado._x000a_ Lugar de entrega: Almacenes Empresa Minera Colquiri._x000a_ Garantía: 1 año calendario" u="1"/>
        <s v="CONDICIONES TECNICAS_x000a_Dureza promedio           : 500 HB_x000a_Resistencia a la tracción: 1650 N/mm2_x000a_Límite de fluencia           : 1300 N/mm2_x000a_Elongación                       :  8% transversal_x000a_Tenacidad                        :  ISO – V longitudinal 30/25 joule_x000a__x000a_Plancha aleada de gran resistencia al desgaste por abrasión, impacto y deslizamiento._x000a_Aplicación_x000a_ Para elementos de movimiento de tierra, minerales y materiales abrasivos, construcción de cubo medidor en interior mina._x000a_ Soldadas que requieren alta resistencia y una buena tenacidad a bajas Temperaturas._x000a_ Plazo de entrega: 45 días calendario_x000a_ Manuales: debe contar con ficha técnica_x000a_ Lugar de entrega: Almacenes de la Empresa Minera Colquiri._x000a_ Garantía mínima de 1 año" u="1"/>
        <s v="Equipo: scoptram ST2G_x000a_N° SERIE: 111175_x000a__x000a_El trabajo debe incluir el cambio de los siguientes componentes:" u="1"/>
        <s v="&quot;FASE I (DOCUMENTOS CUMPLE Y NO CUMPLE) (FOTOCOPIAS)_x000a_- Cedula de identidad del representante legal o propietario_x000a_- Matrícula de comercio/registro SEPREC._x000a_- Número de identificación tributaria actualizado._x000a__x000a_NOTA. - El incumplimiento de presentación de cualquiera de los documentos mencionados estará SUJETA A DESCALIFICACIÓN DEL PROCESO._x000a__x000a_FASE II (VALORACIÓN TÉCNICA)_x000a_a) Calidad (40%)_x000a_b) Propuesta Técnica (30%)_x000a_c) Costo (30%)" u="1"/>
        <s v="•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Debe cumplir con los términos de referencia _x000a_- Debe presentar ficha técnica actualizada del producto._x000a_CALIDAD 35%_x000a_- Garantía escrita del producto_x000a_- Presentar certificados de calidad._x000a_- Debe presentar muestra de manera obligatoria para los ítems de interés_x000a_PROPUESTA ECONOMICA 30%_x000a__x000a_• Tiempo de Entrega: 30 DIAS_x000a_• Lugar de Entrega: La entrega deberá ser en Almacenes de la E.M.C._x000a_• Validez de la cotización: Mínima de 60 días calendario_x000a_Presentación de las Cotizaciones: Las cotizaciones deberán estar debidamente selladas y firmadas." u="1"/>
        <s v="• Condiciones_x000a_• Brasil (Induscabos), cordeiro o similar.                                     35 puntos_x000a_Origen Ecuatoriano, Perú o similar                                           25 puntos_x000a_Origen Chino, India o similar                                                    15 puntos_x000a__x000a_TIEMPO DE ENTREGA: 20 días calendario" u="1"/>
        <s v="ENVASE DE 225 GR" u="1"/>
        <s v="CON BASE DE PLATINO" u="1"/>
        <s v="RETRO.EXCAVADORA-426-“C” CATERPILLAR" u="1"/>
        <s v="FASE I (DOCUMENTOS CUMPLE Y NO CUMPLE) (FOTOCOPIAS)_x000a_- Cedula de identidad del representante legal o propietario._x000a_- Certificación de actualización de matrícula de comercio/registro SEPREC_x000a_- Número de identificación tributaria NIT._x000a__x000a_NOTA. - El incumplimiento de presentación de cualquiera de los documentos mencionados se descalificará del proceso._x000a__x000a_FASE II (VALORACION TECNICA)_x000a_A) Calidad (40%)_x000a_- Certificado de calidad._x000a_B) Propuesta técnica (30 %)_x000a_- Hoja de especificaciones técnicas_x000a_C) Costo (30%)" u="1"/>
        <s v="Descripción        Maquina de soldar eléctrica CA/CC_x000a_Cantidad                                    5 Pza._x000a_Alimentación                             Monofásico_x000a_Conexión a la red                     220 V_x000a_Frecuencia                                 50 Hz_x000a_Voltaje nominal de salida CA 25 V_x000a_Voltaje nominal de salida CC 25 V_x000a_Corriente nominal de salida CA  210 A_x000a_Corriente nominal de salida CC  210 A_x000a_Rango de salida                       25 – 210 A (VOC 85 V)_x000a_Ciclo de trabajo                   20% a 210A_x000a_Aplicación                            Interior mina_x000a_Garantía                               &gt; 1 año   _x000a_APLICACIONES_x000a_Uso en interior mina.  _x000a_Certificación: debe contar con certificación de la calidad._x000a_Debe disponer certificado de origen._x000a_Lugar de entrega: Almacenes de la Empresa Minera Colquiri._x000a_Garantía mínima de 1 año." u="1"/>
        <s v="ACEITE DE TRANSMISION 80W-90_x000a__x000a_Aceite lubricante multigrado de Extrema Presión, recomendado para el empleo en diferenciales de vehículos o en grupos de transmisión hipoides y helicoidales, así como mandos finales de transmisiones" u="1"/>
        <s v="TRANSMISION EP 220-YPF ARGENTINA" u="1"/>
        <s v="&quot;FASE I (DOCUMENTOS CUMPLE Y NO CUMPLE) (FOTOCOPIAS)_x000a_- Cedula de identidad del representante legal o propietario_x000a_- Actualización de matrícula SEPREC del representante legal o propietario_x000a_- Número de identificación tributaria actualizado._x000a__x000a_NOTA. - El incumplimiento de presentación de cualquiera de los documentos mencionados se descalificará del proceso._x000a__x000a_FASE II (VALORACION TECNICA)_x000a_A) Calidad (80%)_x000a_a. Hoja de especificaciones técnicas, tiempo de entrega (20%) _x000a_b. Certificado de garantía de igual o mayor a 12 meses posterior a la puesta en marcha del equipo (15%)_x000a_c. Visita técnica previa a la cotización (15%)_x000a_d. Asistencia técnica y puesta en funcionamiento del equipo, en nuestra Empresa Minera Colquiri._x000a__x000a_B) COSTO (20%)" u="1"/>
        <s v="Certificación: debe contar con ficha técnica._x000a_Lugar de entrega: Almacenes de la Empresa Minera Colquiri._x000a_Garantía mínima de 1 año." u="1"/>
        <s v="ACOPLAMIENTO FLEXIBLE ESTILO 77, Para unión de tubería con extremos ranurados Victaulic_x000a_CARCAZA: Con cajas abrazaderas Fundición Nodular ASTM A-536 Grado 65.45.12 TERMINACIÓN: con capa de esmalte color naranja - Electro galvanizado EMPAQUETADURA: EPDM GRADO “E&quot; PERNOS y TUERCAS: según Norma ASTM-A 183, Cuello Ovalado (Autotrabante), Electrozincados._x000a_FASE I (DOCUMENTOS CUMPLE Y NO CUMPLE) (FOTOCOPIAS)_x000a_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_x000a_FASE II (VALORACION TECNICA)_x000a__x000a_C) Calidad (65%)_x000a_4. Hoja de especificaciones técnicas, garantía, tiempo de entrega (40%)_x000a_5. Certificados de calidad basados según NORMA NACIONAL E INTERNACIONAL (10%)_x000a_6. Servicio post venta (15%)_x000a__x000a_FASE III_x000a__x000a_D) Costo (35%)" u="1"/>
        <s v="PARKET BRASILERO" u="1"/>
        <s v="LA PAZ-COLQUIRI" u="1"/>
        <s v="(LITIOGRAS NLGI 2) 12 BALDES DE 16 KG" u="1"/>
        <s v="FASE I (DOCUMENTOS CUMPLE Y NO CUMPLE) (FOTOCOPIAS)_x000a_- Cedula de identidad del representante legal o propietario_x000a_- Matrícula de comercio/registro SEPREC._x000a_- Número de identificación tributaria actualizado._x000a_- PRESENTACIÓN DE MUESTRAS_x000a__x000a_NOTA. - El incumplimiento de presentación de cualquiera de los documentos mencionados estará SUJETA A DESCALIFICACIÓN DEL PROCESO._x000a__x000a_FASE II (VALORACION TECNICA)_x000a_A) CALIDAD (60%)_x000a_1. Verificación de las muestras presentadas (60%)_x000a_B) PROPUESTA TECNICA (25%)_x000a_a. Hoja de especificaciones técnicas (10%) _x000a_b. Menor tiempo de entrega (7%)_x000a_c. Certificados de CALIDAD basados según NORMA NACIONAL E INTERNACIONAL (8%)_x000a_C) COSTO (15%)_x000a_i. Precio ofertado (15%)" u="1"/>
        <s v="MARCA MINERO" u="1"/>
        <s v="Para Laser jet 700 color" u="1"/>
        <s v="MOLINO TPB-YPF ARGENTINA" u="1"/>
        <s v="TURBINA R 68-YPF ARGENTINA" u="1"/>
        <s v="EN TRAMOS DE 20 M,SISTEMA DE ACOPLADO,OJALES,ETC" u="1"/>
        <s v="Para    XEROX M118" u="1"/>
        <s v="FULL COLOR" u="1"/>
        <s v="MICHELIN FRANCIA" u="1"/>
        <s v="FASE I (DOCUMENTOS CUMPLE Y NO CUMPLE) (FOTOCOPIAS)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FASE II (VALORACION TECNICA)_x000a__x000a_A) Calidad (30%)_x000a_- Presentación de certificaciones de calidad._x000a__x000a_B) Propuesta técnica (40%)_x000a_- Hojas de especificaciones técnicas (20%)_x000a_- Servicio técnico en operación (20%)_x000a__x000a_Costo (30%)" u="1"/>
        <s v="FASE I (DOCUMENTOS CUMPLE Y NO CUMPLE) (FOTOCOPIAS)_x000a_ Cedula de identidad del representante legal o propietario_x000a_ Certificación de actualización de matricula de comercio/ registro SEPREC_x000a_ Número de identificación tributaria NIT._x000a__x000a_NOTA. - El cumplimento de presentación de cualquiera de los documentos mencionados se descalificará del proceso._x000a__x000a__x000a_FASEII (VALORACION TECNICA) _x000a_A) Calidad (80%)_x000a_a) Hoja de especificaciones técnicas, tiempo de entrega (calidad) 20%_x000a_b) Certificados de garantía de igual o mayor a 12 meses posterior a la puesta en marcha del equipo 15% _x000a_c) Visita técnica previa a la cotización 15%_x000a_d) Asistencia técnica y puesta en funcionamiento del equipo, en nuestra empresa Minera Colquiri 30%_x000a__x000a_FASE III_x000a_B) Costos (20%)" u="1"/>
        <s v="5 GR" u="1"/>
        <s v="PULVERIZADOR_x000a_• El pulverizador debe realizar una operación eficiente con un consumo mínimo de energía y larga vida útil. En tiempo de diseño probado, eficaz para el procesamiento de roca dura y minerales._x000a_• El pulverizador de disco aceptará un material friable seco de ¼” y lo reducirá a un polvo fino de malla 150-200 a aproximadamente 1 lb/minuto (basado en cuarzo). Las placas de molienda de 8” se debe ajustar y bloquear en posición para obtener el tamaño de partícula requerido. Las placas se ofrecen en una variedad de materiales y durezas._x000a__x000a_ESPECIFICACIONES GENERALES_x000a_• Capacidad: 1 lb (por minuto)_x000a_• Tamaño de entrada:1/4”_x000a_• Reducción de material friable en seco tamaño de salida:150-200 RPM de malla: 900-1000_x000a_DIMENSIONES FISICAS: (L)37”x(W)22”x(H)23”_x000a__x000a_CARACTERISTICAS:_x000a_• Modelo:           242-53_x000a_• Hp/Fase:          2 HP/3 Fases_x000a_• Alimentación: 220V 50Hz _x000a_• Peso:                 390 Lb (177 Kg)_x000a_Nota: motor de 3 fases pueden ser fijados para operar en 220V o en 440V._x000a__x000a_MARCA: BICO INC Y/U OTRO SIMILAR" u="1"/>
        <s v="MARCA PHOENIX-ALEMAN" u="1"/>
        <s v="SAMSUNG, LG" u="1"/>
        <s v="Consideraciones Técnicas Complementarias:_x000a_Los rollos de calamina plana no deben encontrarse al momento de la recepción oxidados._x000a_Las planchas de acero deben necesariamente contar con las medidas establecidas en los términos de referencia._x000a_FASE I (DOCUMENTOS CUMPLE Y NO CUMPLE) (FOTOCOPIAS)_x000a_- Cedula de identidad del representante legal o propietario_x000a_- Matrícula de comercio/registro SEPREC._x000a_- Número de identificación tributaria actualizado._x000a__x000a_NOTA. - El incumplimiento de presentación de cualquiera de los documentos mencionados estará SUJETA A DESCALIFICACIÓN DEL PROCESO._x000a__x000a_FASE II (VALORACION TECNICA)_x000a_A) CALIDAD (40%)_x000a_1. Verificación de procedencia, fotografías y/o muestras_x000a_B) PROPUESTA TECNICA (35%)_x000a_a. Cumplimiento a especificaciones técnicas solicitadas (10%) _x000a_b. Tiempo de entrega (15%)_x000a_C) COSTO (25%)_x000a_        Precio ofertado (25%)" u="1"/>
        <s v="CONARCO BRASIL" u="1"/>
        <s v="PRYSMIAN BRASIL" u="1"/>
        <s v="MAS TERMINALES DE PRESION (SE INCREMENTARA LA BOMBA DE VIBRACION Y DIRECCION, MAS REGULADO DE PRESIONES" u="1"/>
        <s v="INGRESO Y SALIDA TIPO CUELLO DE VALVULA" u="1"/>
        <s v="• Calidad del Producto: El proponente deberá adjuntar en la cotización, certificados avalados de calidad del(os) producto(s), si corresponde._x000a__x000a_• Tiempo de Entrega: 30 días_x000a__x000a_• Lugar de Entrega: La entrega deberá ser en Almacenes de la E.M.C._x000a__x000a_• Validez de la cotización: Mínima de 60 días calendario_x000a__x000a_Presentación de las Cotizaciones: Las cotizaciones deberán estar debidamente selladas y firmadas." u="1"/>
        <s v="• Calidad del Producto: El proponente deberá adjuntar en la cotización, certificados avalados de calidad del(os) producto(s), si corresponde._x000a__x000a_• Tiempo de Entrega: 60 días_x000a__x000a_• Lugar de Entrega: La entrega deberá ser en Almacenes de la E.M.C._x000a__x000a_• Validez de la cotización: Mínima de 60 días calendario_x000a__x000a_Presentación de las Cotizaciones: Las cotizaciones deberán estar debidamente selladas y firmadas." u="1"/>
        <s v="• Calidad del Producto: El proponente deberá adjuntar en la cotización, certificados avalados de calidad del(os) producto(s), si corresponde._x000a__x000a_• Tiempo de Entrega: 90 días_x000a__x000a_• Lugar de Entrega: La entrega deberá ser en Almacenes de la E.M.C._x000a__x000a_• Validez de la cotización: Mínima de 60 días calendario_x000a__x000a_Presentación de las Cotizaciones: Las cotizaciones deberán estar debidamente selladas y firmadas." u="1"/>
        <s v="BRUNO SA" u="1"/>
        <s v="ACEITE DE MOTOR GASOLINA 5W-30_x000a_Lubricante sintético con formulación 3E Technology, diseñado para ofrecer excelente protección del motor sin renunciar a una alta eficiencia. Aceite para vehículos gasolina que, debido a su baja viscosidad y en condiciones normales de conducción, contribuye al ahorro de combustible." u="1"/>
        <s v="FLYGT 2125" u="1"/>
        <s v="WIX USA" u="1"/>
        <s v="MARCA HERCULES" u="1"/>
        <s v=" - Trayectoria de la marca e industria_x000a_- Mejora en el material al solicitado" u="1"/>
        <s v="CONDICIONES _x000a_Certificado de Secado              _x000a_Certificado de Fumigación        _x000a_Tiempo de Entrega:  20 días después de la notificación._x000a_Calidad: Primera, sin alabeos ni deformaciones (libre de nudos en la cara y en el canto)                                                                   tipo: Tajibo" u="1"/>
        <s v="NEO CHINA 220V,CARGA 60 A 70 AMP,CARGA MAXIMA 100AMP ARRANQUE 480 AMP" u="1"/>
        <s v="Para HP K8600" u="1"/>
        <s v="FASE I (DOCUMENTOS CUMPLE Y NO CUMPLE) (FOTOCOPIAS)_x000a_- Cedula de identidad del representante legal o propietario_x000a_- Matrícula de comercio/registro SEPREC._x000a_- Número de identificación tributaria actualizado._x000a__x000a_NOTA. - El incumplimiento de presentación de cualquiera de los documentos mencionados se descalificará del proceso._x000a__x000a_FASE II (VALORACION TECNICA)_x000a_A) Calidad (65%)_x000a_a. Hoja de especificaciones técnicas (30%)_x000a_b. Plano de los repuestos y accesorios (15%)_x000a_c. Certificados de calidad basados según NORMA NACIONAL E INTERNACIONAL (10%)_x000a_d. Asistencia técnica (10%)_x000a_FASE lll_x000a_B) COSTO (35%)" u="1"/>
        <s v="PORTA ESCOBILLA PARA LOCOMOTORA BEV 7TN (DEBE INCLUIR 2 ESCOBILLAS DE CARBON 40% Y GRAFITO 60%)" u="1"/>
        <s v="MORTAR CHINA" u="1"/>
        <s v="APLICACIONES_x000a_Uso en interior mina y superficie.  _x000a_Plazo de entrega: 45 días calendario_x000a_Certificación: debe contar con certificación de la calidad_x000a_Lugar de entrega: Almacenes de la Empresa Minera Colquiri._x000a_Garantía mínima de 1 año." u="1"/>
        <s v="DIAMETRO DEL INSERTO 32 MM" u="1"/>
        <s v="FASE I (DOCUMENTOS CUMPLE Y NO CUMPLE) (FOTOCOPIAS)_x000a__x000a_- Identificación del proponente _x000a_- Cedula de identidad del representante legal o propietario _x000a_- Certificación de actualización de matrícula de comercio/registro SEPREC_x000a_- Número de identificación tributaria. _x000a__x000a_FASE II VALORACION TECNICA _x000a__x000a_A. CALIDAD (70%)_x000a_1. Tiempo de entrega (20%)_x000a_2. Visita previa a la cotización evaluación del equipo (30%)_x000a_3. Servicio de garantía del servicio POST-VENTA (20%)_x000a__x000a_B. COSTO (30%)_x000a_4. Menor costo" u="1"/>
        <s v="NACIONAL" u="1"/>
        <s v="Para Ploter HP T2300" u="1"/>
        <s v="FASE I (DOCUMENTOS CUMPLE Y NO CUMPLE) (Fotocopias)._x000a_⎯ Cedula de identidad del representante legal o propietario._x000a_⎯ Certificación de matrícula de comercio o registro a SEPREC (actualizado)._x000a_⎯ Número de Identificación Tributaria actualizado._x000a_NOTA: El incumplimiento de presentación de cualquiera de los documentos_x000a_mencionados se descalifica del proceso._x000a_FASE II (VALORACION TECNICA) (60%)_x000a_A) Calidad_x000a_B) Propuesta Técnica_x000a_FASE III (40%)_x000a_C) Costo" u="1"/>
        <s v="APLICACIONES_x000a_Uso en interior mina y superficie_x000a_Certificación: Ficha técnica  _x000a_Lugar de entrega: Almacenes de la Empresa Minera Colquiri._x000a_Garantía mínima de 1 año." u="1"/>
        <s v="•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Debe cumplir con los términos de referencia_x000a_- Presentar experiencia en el rubro. (documentado) _x000a_- Debe presentar ficha técnica actualizada del producto._x000a_CALIDAD 35%_x000a_- Garantía escrita del producto_x000a_- Presentar certificados de calidad._x000a_- Presentación de muestras de manera obligatoria en los ítems de interés._x000a_PROPUESTA ECONOMICA 30%_x000a__x000a_• Tiempo de Entrega: 10 DIAS_x000a_• Lugar de Entrega: La entrega deberá ser en Almacenes de la E.M.C._x000a_• Validez de la cotización: Mínima de 60 días calendario_x000a_Presentación de las Cotizaciones: Las cotizaciones deberán estar debidamente selladas y firmadas." u="1"/>
        <s v="FASE I (DOCUMENTOS CUMPLE Y NO CUMPLE) (FOTOCOPIAS)_x000a_- Cedula de identidad del representante legal o propietario_x000a_- Matrícula de comercio/registro SEPREC._x000a_- Número de identificación tributaria actualizado._x000a_- PRESENTACIÓN DE MUESTRA_x000a__x000a__x000a_NOTA. - El incumplimiento de presentación de cualquiera de los documentos mencionados estará SUJETA A DESCALIFICACIÓN DEL PROCESO._x000a__x000a__x000a_FASE II (VALORACION TECNICA)_x000a_A) CALIDAD (60%)_x000a_1. Verificación de la muestra presentada (60%)_x000a_B) PROPUESTA TECNICA (25%)_x000a_a. Hoja de especificaciones técnicas (10%) _x000a_b. Tiempo de entrega (7%)_x000a_c. Certificados de CALIDAD basados según NORMA NACIONAL E INTERNACIONAL (8%)_x000a_C) COSTO (15%)_x000a__x000a_Precio ofertado (15%)" u="1"/>
        <s v="CARGADOR FRONTAL 950 H" u="1"/>
        <s v="PARA EL COSTURADO DE SACOS BARRILLEROS Y TELA PARA FILTRO" u="1"/>
        <s v="FASE I (DOCUMENTOS CUMPLE Y NO CUMPLE) (FOTOCOPIAS)_x000a_- Cedula de identidad del representante legal o propietario_x000a_- Matrícula de comercio/registro SEPREC._x000a_- Número de identificación tributaria actualizado._x000a__x000a_NOTA. - El incumplimiento de presentación de cualquiera de los documentos mencionados se descalificará del proceso._x000a__x000a_FASE II (VALORACION TECNICA)_x000a_A) Calidad (65%)_x000a_1. Hoja de especificaciones técnicas (dimensión de las muelas y repuestos, planos, tiempo de entrega) (30%)_x000a_2. Certificados de calidad basados según NORMA NACIONAL E INTERNACIONAL (10%)_x000a_3. SERVICIO POST VENTA (15%)_x000a_4. VISITA PREVIA A COTIZACION (10%)_x000a_FASE lll_x000a_B) COSTO (35%)" u="1"/>
        <s v="MARCA TRUPPER, FABRICADA EN ACERO AL CARBONO" u="1"/>
        <s v="APLICACIONES_x000a_Procesos_x000a_Corte y ranurado por arco de carbón y aire (CAC-A)_x000a_Plasma (PAC)_x000a_Núcleo fundente (FCAW)_x000a_MIG (GMAW)_x000a_Palo (SMAW)_x000a_TIG CC (GTAW-CC)_x000a_Clasificación nominal: Carbonos de 3/16”_x000a_Capacidad: Carbonos de ¼”_x000a_Rango de salida_x000a_Soldadura convencional con electrodos de CC 20–325 A_x000a_MIG/núcleo fundente 15–40 V_x000a_TIG CC 20–325 A_x000a_Potencia salida del generador con clasificación nominal de 40ºC(104 ºF)_x000a_12 000 vatios pico, 10 500 vatios continuos_x000a_Especificaciones del motor_x000a_24,8 HP a 3600 RPM o aproximado_x000a_Combustible diésel_x000a_Tanque de combustible &gt; 40 Lt_x000a_Aplicaciones industriales_x000a_Fabricación Mantenimiento, Reparación, Trabajo en acero estructural, _x000a_Láminas de metal, Tubos_x000a_Uso: superficie.  _x000a_Certificación: debe contar con ficha técnica y certificación_x000a_Lugar de entrega: Almacenes de la Empresa Minera Colquiri._x000a_Garantía mínima de 1 año." u="1"/>
        <s v="• Calidad del Producto: El proponente deberá adjuntar en la cotización, certificados avalados de calidad del(os) producto(s), si corresponde._x000a__x000a_• Tiempo de Entrega: 30 días_x000a__x000a_• Lugar de Entrega: La entrega deberá ser en Almacenes de la E.M.C._x000a__x000a_• Validez de la cotización: Mínima de 60 días calendario_x000a__x000a__x000a_Presentación de las Cotizaciones: Las cotizaciones deberán estar debidamente selladas y firmadas._x000a__x000a_Presentación de muestra: Los proponentes deberán mandar una muestra del producto en cuestión" u="1"/>
        <s v="ACOPLAMIENTO FLEXIBLE ESTILO 995 Para unión de tubería HDPE con extremos lisos._x000a_FASE I (DOCUMENTOS CUMPLE Y NO CUMPLE) (FOTOCOPIAS)_x000a_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_x000a_FASE II (VALORACION TECNICA)_x000a__x000a_A) Calidad (65%)_x000a_1. Hoja de especificaciones técnicas, garantía, tiempo de entrega (40%)_x000a_2. Certificados de calidad basados según NORMA NACIONAL E INTERNACIONAL (10%)_x000a_3. Servicio post venta (15%)_x000a__x000a_FASE III_x000a__x000a_B) Costo (35%)" u="1"/>
        <s v="Marca: Caterpillar_x000a_Potencia: ≥157 HP" u="1"/>
        <s v="MARCA YALE" u="1"/>
        <s v="FASE I (DOCUMENTOS CUMPLE Y NO CUMPLE) (FOTOCOPIAS)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_x000a_FASE II (VALORACION TECNICA)_x000a__x000a_A) Calidad (80%)_x000a_a. Hoja de especificaciones técnicas (Calidad) 20%_x000a_b. Certificados de garantía igual o mayor a 1000 Hrs. De trabajo15%_x000a_c. Capacitación a operadores y mecánicos.15%_x000a_d. Asistencia técnica (cubrir los primeros 1000 Hrs. de mantenimientos con material y lubricantes propios) 30%_x000a__x000a_FASE III_x000a_B) Costo (20%)" u="1"/>
        <s v="30 X 21 CM" u="1"/>
        <s v="INOX AW (PERUANO)" u="1"/>
        <s v="VALVULA SEGMENTADA DE CONTROL CON ACTUADOR PROPORCIONAL_x000a_Modelo: B222-LF24-SR US ZG-R01_x000a_Características de la Válvula_x000a_- Conexión a proceso: 1pulgada NPT_x000a_- Número de Vías: 2_x000a_- Presión máxima: 600 psi_x000a_- Cv: 7.4_x000a_- Tipo de cuerpo: Niquelado_x000a_- Material del vástago: Acero Inoxidable_x000a_- Bola Acero inoxidable_x000a_- Disco segmentado: TEFZEL_x000a_- Sello de Vástago: EPDM (lubricado)_x000a_- Tipo de asiento: PTFE_x000a_- Sellos (Oring): EPDM (lubricado)_x000a_Características del Actuador_x000a_- Tensión nominal: 24 V AC/DC_x000a_- Frecuencia nominal: 50/60 Hz_x000a_- Rango de tensión nominal: AC 19.2 ... 28.8 V / DC 21.6 ... 28.8 V_x000a_- Señal de entrada: Modulante 2-10V / 4-20mA con resistencia ZG-R01 (500 Ω, ¼W)_x000a_- Retorno por resorte_x000a_- Angulo de rotación: 90°_x000a_- Tiempo de funcionamiento (motor): 150 s / 90°_x000a_- Grado de protección IEC/EN: IP 54_x000a_- Grado de protección NEMA/UL: NEMA 2" u="1"/>
        <s v="Plazo de entrega: 45 días calendario_x000a_Certificación: debe contar con certificación de la calidad del material utilizado._x000a_Enviar una muestra para la verificación y calificación del repuesto_x000a_Lugar de entrega: Almacenes de la Empresa Minera Colquiri._x000a_Garantía mínima de 1 año." u="1"/>
        <s v="Plazo de entrega: 60 días calendario_x000a_Certificación: debe contar con certificación de la calidad del material utilizado._x000a_Enviar una muestra para la verificación y calificación del repuesto_x000a_Lugar de entrega: Almacenes de la Empresa Minera Colquiri._x000a_Garantía mínima de 1 año." u="1"/>
        <s v="MARCA BOSH" u="1"/>
        <s v="•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Debe cumplir con los términos de referencia _x000a_- Debe presentar ficha técnica actualizada del producto._x000a_- Marca SCHULZ / BRASIL_x000a_CALIDAD 35%_x000a_- Garantía de 1 año escrita del producto_x000a_- Presentar certificados de calidad._x000a_- Experiencia en el rubro._x000a_- Tiempo de entrega 15 días_x000a_PROPUESTA ECONOMICA 30%_x000a__x000a__x000a_• Tiempo de Entrega: 15 DIAS_x000a_• Lugar de Entrega: La entrega deberá ser en Almacenes de la E.M.C._x000a_• Validez de la cotización: Mínima de 60 días calendario_x000a_Presentación de las Cotizaciones: Las cotizaciones deberán estar debidamente selladas y firmadas." u="1"/>
        <s v="O EQUIVALENTE" u="1"/>
        <s v="MADERA DURA DE PRIMERA CLASE" u="1"/>
        <s v="El tiempo de entrega será de acuerdo a requerimiento de la unidad solicitante._x000a_Solicitud mensual en caso de que los reactivos necesiten autorización de la Dirección General de Sustancias Controladas._x000a_Para los reactivos que no necesiten autorización de la DGSC las entregas serán de acuerdo al requerimiento de la Unidad Solicitante._x000a_Se recomienda que el proveedor (s) proveedores adjudicados (s) entreguen los reactivos químicos con documentos que avalen la calidad, especificaciones técnicas en las que incluya la fecha de vencimiento del reactivo, se tomara en cuenta otro documento como ser certificado de análisis del producto._x000a_Asimismo, los reactivos químicos se solicita que sean de buena calidad para los ensayos químicos preferentemente pro análisis p.a._x000a_Para el puntaje de la propuesta técnica se considerar cumple no cumple de acuerdo a la descripción y las especificaciones técnicas" u="1"/>
        <s v="RIBERALTA" u="1"/>
        <s v="MARCA MICHELIN" u="1"/>
        <s v="TAMBOR DE 205 LTS, HIDRO ATF" u="1"/>
        <s v="VARILLA ROSCADA TIPO OJO CERRADO, ACERO 1045 PARA PERNO DE EXPANSION DIAMETRO DE CABEZA 35MM. MARCA MINTECH IND. PERUANA" u="1"/>
        <s v="( 2 PZAS) TOYOTA-JAPON" u="1"/>
        <s v="LITIOGRASS" u="1"/>
        <s v="CELDAS DE FLOTACION DENVER DR-24 Y AGITAIR" u="1"/>
        <s v="BRONCE FOSFORADO" u="1"/>
        <s v=" ." u="1"/>
        <s v=" TELA KAQUI PRIMERA CALIDAD COLOR VERDE MILITAR, FIBRA NACIONAL 2 CAPAS, FORRO TELA BONGUE, REFLECTIVOS 1&quot; MARCA 3M FON ROJO ,TRIPLE COSTURA, LOGO EMPRESA Y SEGURIDAD, CON CAPUCHA" u="1"/>
        <s v="ALEMAN" u="1"/>
        <s v="Retenes especiales GARLOOCK 21238-4011 64X4011 MILL-RIGHT 10,500”_x000a__x000a_FASE II (VALORACION TECNICA)_x000a__x000a_A) Calidad (35%)_x000a_- Presentación de certificaciones de calidad._x000a__x000a_B) Propuesta técnica (35%)_x000a_- Hojas de especificaciones técnicas _x000a__x000a_C) Costo (30%)" u="1"/>
        <s v="CONDICIONES ADICIONALES_x000a__x000a_• Experiencia de venta del material a entregar _x000a_• Certificado de garantía del producto" u="1"/>
        <s v="REVESTIMIENTOS BOMBA ASH 5X4" u="1"/>
        <s v="Requerimiento de muestra para poder determinar la funcionalidad del producto presentar muestra 50 ml., para hacer pruebas en laboratorio metalúrgico._x000a__x000a_Tiempo de entrega: A requerimiento de la Planta Concentradora_x000a__x000a_Costo 40%_x000a_- mejor costo propuesto _x000a_Calidad 60%_x000a_- Hoja de especificación técnicas (10%)_x000a_- Asistencia técnica (10%)_x000a_- Mejores Resultados en Laboratorio Metalúrgico (40%)" u="1"/>
        <s v="MOLINO DE DISCOS_x000a_• Procedencia: Alemania_x000a_• Potencia de accionamiento:1500 W_x000a_• Velocidad variable, de 700 a 1.500 rpm_x000a_• Tiempo de molienda extremadamente corto_x000a_• Memoria para 10 rutinas SOP_x000a_• Junta teórica completamente hermética que evita perdida de material_x000a_• Cámara de molienda cerrada e isonorizada_x000a_• Recipientes de molienda con cierre rápido para un aseguramiento más fácil y seguro_x000a_• Enclavamiento automático de la tapa_x000a_• Operación cómoda con un solo botón y pantalla grafica a colores con menú claramente estructurado_x000a_• Asa para transportar los recipientes de molienda de forma más cómoda y segura _x000a_• Diseño ergonómico: ahora con un canal por el que se deslizan a su posición los pesados juegos de molienda, reduciendo enormemente la carga para el usuario._x000a_JUEGOS DE MOLIENDA_x000a_• Encaje seguro e inmóvil gracias a los anclajes en la tapa y el borde del recipiente_x000a_• Bordes para agarre fácil en el recipiente y la tapa _x000a_• Apertura fácil entre el recipiente y la tapa_x000a_• Identificación de los recipientes (referencia, material y volumen) _x000a_• Espacio libre para rotulación (p. ej. Especificación del contenido)_x000a_• Procedencia: alemana_x000a_• Acero Endurecido (templado, cromado)_x000a_• Densidad 7.6 g/cm3_x000a_• Dureza ≤ 250HB_x000a_• Resistencia media a la abrasión_x000a_• Para pulverizar muestras de dureza media a dura y quebradiza_x000a_• El juego de molienda se debe compone de un recipiente con tapa, un disco y un anillo_x000a_• Volumen nominal: 250 ml_x000a_• Cantidad de muestra:80-250 ml_x000a_• Granulometría inicial Max. &lt;_x000a_ASA DE TRANSPORTES DE JUEGO DE MOLIENDA_x000a_• Procedencia: Alemania_x000a_• Asa de transporte para juego de molienda de 250 ml y de 100 ml de acero templado (cromado)_x000a_• Ergonomía mediante: las asas de transporte seguro y conveniente del juego de molienda." u="1"/>
        <s v="ADJUNTA DATOS TECNICOS" u="1"/>
        <s v="ACEITE DE MOTOR DIESEL 15W-40 R4L_x000a_aceite multigrado formulado con aceites básicos Grupo II, para motores diesel de alta potencia, que operan bajo severas condiciones de trabajo" u="1"/>
        <s v="CARRO GRANBY TIPO PULACAYO DE 5 TN._x000a_MATERIAL DE RUEDA       : Acero fundido AISI-1060 (ASTM A 27 Gr 60-30)_x000a_DIMENSIONES                    : se muestra en plano adjunto_x000a_TAPA LATERAL DE RUEDA: Diam exterior  6. 1/16&quot; (ASTM A 27 Gr 60-30)_x000a__x000a_Plazo de entrega: 60 días calendario_x000a_Criterio de diseño: adjuntar planos de diseño _x000a_Certificación: adjuntar certificación de la calidad del material utilizado._x000a_Lugar de entrega: Almacenes de la Empresa Minera Colquiri._x000a_Garantía: mínima de 1 año." u="1"/>
        <s v="MARCA STANLEY/MODELO FATMAX: 3 DESTORNILLADORES ELECTRICISTA, 2 DESTORNILLADORES POZIDRIVE, 1 DESTORNILLADOR TEST DE VOLTAJE, MANGO BIMATERIA ERGONOMICO, CUELLO DELGADO PARA RAPIDA ROTACION.VOLTAJE DE AISLACION 1000 VAC" u="1"/>
        <s v="realizar el Inventario general materiales almacén empresa minera Colquiri:_x000a_. _x000a_ Formación en el área: Ingeniería Industrial, Auditoria, Contabilidad, Administración de Empresas y ramas afines. _x000a_ Experiencia mínima de 1 año y 6 meses, en manejo y realización de inventarios._x000a_ Experiencia en procedimientos y mejoras prácticas de gestión de inventarios._x000a_ Dominio en el manejo Microsoft Office_x000a_ Buen relacionamiento de interpersonal_x000a_ Capacidad para trabajar bajo presión_x000a_ Disponibilidad Inmediata _x000a__x000a_FUNCIONES_x000a_ Inventario general materiales almacén empresa minera Colquiri:_x000a_• Identificación y elaboración de bind card_x000a_• Elaboración de registro de materiales, manejo de archivos y documentación  _x000a_• Presentación de informe mensual (avances del inventario)_x000a_•     Otras funciones que se requiera en el desempeño de los inventarios en almacén._x000a_MODOLOGIA DE CALIFICACION:_x000a__x000a_ Presentación de documentos (Respaldos)        50%_x000a_ Entrevista y evaluación                                      50%_x000a_Pagos mensuales de 5,890 bolivianos/mes (cinco mil ochocientos noventa bolivianos), , contra entrega de informe mensual de actividades, boleta de AFP y Documentación de Impuestos Nacionales que corresponda._x000a_TIEMPO DE LA DURACION DE LA CONSULTORIA  durante seis meses de la gestión 2023" u="1"/>
        <s v="ANVERSO Y REVERSO, EMPASTADA" u="1"/>
        <s v="FASE I (DOCUMENTOS CUMPLE Y NO CUMPLE) (FOTOCOPIAS)_x000a_- Cedula de identidad del representante legal o propietario (actualizado)_x000a_- Certificación de actualización de matrícula de comercio/registro SEPREC_x000a_- Número de identificación tributaria _x000a_- _x000a_NOTA. - El incumplimiento de presentación de cualquiera de los documentos mencionados se descalificará del proceso._x000a__x000a_FASE II (VALORACION TECNICA)_x000a__x000a_A) Calidad (30%)_x000a_- Certificado de calidad._x000a__x000a_B) Propuesta técnica (30%)_x000a_- Presentación de ficha técnica_x000a__x000a_C) Costo (40%)" u="1"/>
        <s v="FASE I (DOCUMENTOS CUMPLE Y NO CUMPLE) (FOTOCOPIAS)_x000a_- Cedula de identidad del representante legal o propietario_x000a_- Matrícula de comercio/registro SEPREC._x000a_- Número de identificación tributaria actualizado._x000a__x000a_NOTA. - El incumplimiento de presentación de cualquiera de los documentos mencionados estará SUJETA A DESCALIFICACIÓN DEL PROCESO._x000a__x000a_FASE II (VALORACION TECNICA)_x000a_A) CALIDAD (60%)_x000a_B) PROPUESTA TECNICA (25%)_x000a_a. Hoja de especificaciones técnicas (15%) _x000a_b. Tiempo de entrega (10%)_x000a_C) COSTO (15%)_x000a_        Precio ofertado (15%)" u="1"/>
        <s v="FASE I (DOCUMENTOS CUMPLE Y NO CUMPLE) (FOTOCOPIAS)_x000a_- Cedula de identidad del representante legal o propietario _x000a_- Certificación de actualización de matrícula de comercio/registro SEPREC_x000a_- Número de identificación tributaria NIT _x000a__x000a_NOTA. - El incumplimiento de presentación de cualquiera de los documentos mencionados se descalificará del proceso._x000a__x000a_FASE II (VALORACION TECNICA)_x000a__x000a_A) Calidad (30%)_x000a_- Certificados de calidad._x000a__x000a_B) Propuesta técnica (30%)_x000a_- Presentación de características técnica. _x000a_- Asistencia técnica en operación._x000a__x000a_C) Costo (40%)" u="1"/>
        <s v="DUX MODEL DT-12 DUMP TRUCK_x000a_S/N 1066_x000a_ENGINE: DEUTZ BF4M1013C S/N 10224935_x000a_TRANSMISSION: CLARK-HURTH 24000 SERIES S/N10224935_x000a_AXLES: CLARK-HURTH 176-244_x000a_S/N: FRONT GITA 798241_x000a_S/N: REAR HITA 764824_x000a_SE ADJUNTA FICHA TECNICA_x000a__x000a_AXLE VOLQUETE DUX DT-12_x000a__x000a_ La Empresa debe tener como mínimo 7 años de experiencia en el rubro_x000a_ Debe contar con certificados y pruebas de calidad de fábrica de los ejes ofertado._x000a_ Se considerará su genuinidad y originalidad mediante certificado de origen._x000a_ Manual de partes y reparación de ejes._x000a_ Tiempo de entrega: 100 días calendario (tendrá una ponderación en el puntaje el menor tiempo de entrega)._x000a_ Lugar de entrega: Almacenes de la Empresa Minera Colquiri._x000a_ Garantía mínima de 1 año" u="1"/>
        <s v="APLICACIONES_x000a_Trabajo pesado en interior mina_x000a_Uso en interior mina y superficie.  _x000a_Certificación: debe contar con certificación de la calidad_x000a_Lugar de entrega: Almacenes de la Empresa Minera Colquiri._x000a_Garantía mínima de 1 año certificado" u="1"/>
        <s v=" Uso de repuestos genuinos para el mantenimiento (filtros)_x000a_ Garantía mínima de funcionamiento mínima de 1 año._x000a_ Experiencia Mínima de 5 años en mantenimiento de equipos específicos y similares._x000a_ Ejecución del trabajo en el winche del Cuadro San José (interior mina)" u="1"/>
        <s v="FASE I (DOCUMENTOS CUMPLE Y NO CUMPLE)_x000a_(FOTOCOPIAS)_x000a_• Identificación del proponente_x000a_• Cedula de identidad del representante legal o propietario_x000a_• Certificación de actualización de matricula de comercio/registro SEPREC _x000a_• Número de identificación tributaria. _x000a__x000a_FASE II VALORACION TECNICA_x000a_A. CALIDAD (70%)_x000a_1. Tiempo de entrega (40)_x000a_2. Servicio de garantía de servicio POST-VENTA (30%)_x000a_B. COSTO (30%)_x000a_3. Menor costo " u="1"/>
        <s v="FASE I (DOCUMENTOS CUMPLE Y NO CUMPLE) (FOTOCOPIAS)_x000a_- Cedula de identidad del representante legal o propietario_x000a_- Matrícula de comercio/registro SEPREC._x000a_- Número de identificación tributaria actualizado._x000a_- PRESENTACIÓN DE MUESTRAS_x000a_NOTA. - El incumplimiento de presentación de cualquiera de los documentos mencionados estará SUJETA A DESCALIFICACIÓN DEL PROCESO._x000a__x000a_FASE II (VALORACION TECNICA)_x000a_A) CALIDAD (60%)_x000a_1. Verificación de las muestras presentadas (60%)_x000a_B) PROPUESTA TECNICA (25%)_x000a_a. Hoja de especificaciones técnicas (10%) _x000a_b. Menor tiempo de entrega (7%)_x000a_c. Certificados de CALIDAD basados según NORMA NACIONAL E INTERNACIONAL (8%)_x000a_C) COSTO (15%)_x000a_i. Precio ofertado (15%)" u="1"/>
        <s v="PROPULSORA NEUMATICA P/GRASA DE 24 KG C/CARRITO Y DEPOSITO 11020-G4-AC_x000a_• Recipiente de Aplicación 20 Kg/44,0Lb_x000a_• Flujo libre 1580g/min_x000a_• Rateo 60:1_x000a_• Entrada de aire 1/4” rosca NPT_x000a_• Salida de producto MH 1/4” JIC (Interno)_x000a_• Presión de trabajo 80-100 PSI (5,5-6,9 BAR)_x000a_• Presión de salida 4800-6000 PSI (331-413 BAR)_x000a_• Consumo de aire 10,0 pcm" u="1"/>
        <s v="VOLQUETAS FAW, MARCA GOODYEAR/PERU CHASQUI PR18 DISEÑO DE TRILLA TRACCIONAL, DE CONSTRUCCION CONVENCIONAL CON CAMARA Y CUBRE CAMARA" u="1"/>
        <s v="TOYOTA-JAPON" u="1"/>
        <s v="GENERICO O MARCA REGISTRADA" u="1"/>
        <s v="PARA TRANSMISION" u="1"/>
        <s v="INOX 29/9 2.5MM (PERUANO)" u="1"/>
        <s v="CITOBRONCE (PERUANO)" u="1"/>
        <s v="MARCA STANLEY EL JUEGO CONTIENE ALICATE UNIVERSAL, ALICATE SEMI REDONDO RECTA, ALICATE DE CORTE DIAGONAL Y ALICATE PELACABLES" u="1"/>
        <s v="Tiempo de Ejecución: hasta el 30 de diciembre del 2023_x000a_Lugar: Pia Pia, " u="1"/>
        <s v="REQUERIMIENTO DE MUESTRA_x000a_Para poder determinar la funcionalidad del producto los proponentes deberán entregar una muestra por la cantidad de 100 ML para hacer pruebas en laboratorio metalúrgico._x000a_TIEMPO DE ENTREGA_x000a_Una vez adjudicado, la entrega del reactivo se lo realizará a requerimiento de la planta concentradora (unidad solicitante) durante la gestión 2024_x000a_METODO DE CALIFICACION_x000a_Calidad, la evaluación en base a la calidad es de la siguiente manera:_x000a_- 35% Asistencia técnica._x000a_        (Mejores resultados en laboratorio Metalúrgico)_x000a_Propuesta Técnica:_x000a_- 35% Hoja de especificaciones técnicas_x000a_Costo _x000a_30% mejor costo propuesto." u="1"/>
        <s v="REVESTIMIENTOS BOMBA GALINGHER 2,5  EN POLIURETANO" u="1"/>
        <s v="FASE I (DOCUMENTOS CUMPLE Y NO CUMPLE) (FOTOCOPIAS)_x000a_- Cedula de identidad del representante legal o propietario_x000a_- Certificación de actualización de matrícula de comercio/registro SEPREC_x000a_- Número de identificación tributaria NIT_x000a__x000a_NOTA. -  El incumplimiento de presentación de cualquiera de los documentos mencionados se descalificará del proceso._x000a__x000a_FASE II (VALORACION TECNICA)_x000a_A) Calidad (40%)_x000a_1. Hoja de especificaciones técnicas._x000a_2. Certificados de calidad basados según NORMA NACIONAL E INTERNACIONAL._x000a_B) Propuesta técnica (30%)_x000a_• Tiempo de entrega_x000a_C) Costo (30%)" u="1"/>
        <s v="INDURA CHILE" u="1"/>
        <s v="ATLAS COPCO" u="1"/>
        <s v="FLYGT 2151" u="1"/>
        <s v="CONDICIONES TECNICAS_x000a_EQUIPO: SCOOPTRAM ST2G_x000a_MARCA: ATLAS COPCO_x000a__x0009_Plazo de entrega: parciales hasta 70 días calendario_x000a__x0009_Certificación: debe contar con certificación de la calidad del material utilizado y su genuidad._x000a__x0009_Lugar de entrega: Almacenes de la Empresa Minera Colquiri._x000a__x0009_Garantía mínima de 1 año" u="1"/>
        <s v="FRANCIA TAMROCK-ARAMINE" u="1"/>
        <s v="FASE I (DOCUMENTOS CUMPLE Y NO CUMPLE) (FOTOCOPIAS)_x000a_- Cedula de identidad del representante legal o propietario_x000a_- Certificación de actualización de matrícula de comercio/registro SEPREC._x000a_- Número de identificación tributaria NIT._x000a__x000a_NOTA. - El incumplimiento de presentación de cualquiera de los documentos mencionados se descalificará del proceso._x000a__x000a_FASE II (VALORACIÓN TÉCNICA)_x000a__x000a_A) Calidad (60%)_x000a_a. Hoja de especificaciones técnicas, tiempo de entrega (30%)_x000a_b. Certificados de calidad basados según NORMA NACIONAL E INTERNACIONAL (15%)_x000a_c. Asistencia técnica (15%)_x000a__x000a_FASE III_x000a_Costo (40%)" u="1"/>
        <s v="VICTOR JOURNEYMAN" u="1"/>
        <s v="(700.00 USD/DIA)" u="1"/>
        <s v="PIEDRAS NORMAL _x000a_• Marca  NORTON o similar_x000a_• Diámetro 6”, altura 1”, agujero 1. ¼”, Grano c60_x000a_• Material oxido de aluminio color café." u="1"/>
        <s v="PIEDRAS NORMAL _x000a_• Marca  NORTON o similar_x000a_• Diámetro 8”, altura 1”, agujero 1. ¼”, Grano c60_x000a_• Material oxido de aluminio color café." u="1"/>
        <s v="NACIONAL SAN LUIS" u="1"/>
        <s v="ADJUNTA ESPECIFICACIONES TECNICAS" u="1"/>
        <s v="CONDICIONES TECNICAS_x000a_El trabajo debe incluir lo siguiente:_x000a_Repuestos genuinos de ST2G_x000a_Mano de obra_x000a_Transporte_x000a_Software para mantenimiento predictivo_x000a_Plazo de entrega: hasta 15 de diciembre de 2023._x000a_Certificado: Adjuntar ficha técnica y certificado de garantía._x000a_Experiencia laboral específica y garantía de duración de la pieza reparada._x000a_Al concluir el trabajo preceder al informe del servicio RIGSCAN.  _x000a_Lugar de entrega: Almacenes de la Empresa Minera Colquiri._x000a_Garantía mínima: de 1 año." u="1"/>
        <s v="REVESTIMIENTOS BOMBA ASH 6X6" u="1"/>
        <s v="INDUSTRIA ITALIANA" u="1"/>
        <s v="(90500834) MARCA ATLAS COPCO, PROCEDENCIA SUECIA , MARCADA EMC" u="1"/>
        <s v="(90504865) MARCA ATLAS COPCO, PROCEDENCIA SUECIA , MARCADA EMC" u="1"/>
        <s v="(90510204) MARCA ATLAS COPCO, PROCEDENCIA SUECIA , MARCADA EMC" u="1"/>
        <s v="(90516084) MARCA ATLAS COPCO, PROCEDENCIA SUECIA , MARCADA EMC" u="1"/>
        <s v="MARCA STANLEY: ACERO CROMADO VANADIO, DOBLEMENTE NIQUELADO, INCLUIR BOLSA ORGANIZADORA" u="1"/>
        <s v="MARCA ARAMINE - FRANCIA" u="1"/>
        <s v="MARCA COVALCA-MALASIA" u="1"/>
        <s v="P/ARGAMASA" u="1"/>
        <s v="FRASCO 500 MG" u="1"/>
        <s v="FASE I (DOCUMENTOS CUMPLE Y NO CUMPLE) (FOTOCOPIAS)_x000a_- Cedula de identidad del representante legal o propietario_x000a_- Certificación de actualización de matrícula de comercio/registro SEPREC_x000a_- Número de identificación tributaria _x000a__x000a_NOTA. - El incumplimiento de presentación de cualquiera de los documentos mencionados se descalificará del proceso._x000a__x000a_FASE II (VALORACION TECNICA)_x000a_A) Calidad (40%)_x000a_- Certificado de calidad._x000a_B) Propuesta técnica (30 %)_x000a_- Hoja de especificaciones técnicas _x000a_C) Costo (30%)" u="1"/>
        <s v="FASE I (DOCUMENTOS CUMPLE Y NO CUMPLE) (FOTOCOPIAS)_x000a_- Cedula de identidad del representante legal o propietario_x000a_- Matrícula de comercio/registro SEPREC._x000a_- Número de identificación tributaria actualizado._x000a__x000a_NOTA. - El incumplimiento de presentación de cualquiera de los documentos mencionados estará SUJETA A DESCALIFICACIÓN DEL PROCESO._x000a__x000a_FASE II (VALORACION TECNICA)_x000a_A) CALIDAD (60%)_x000a_1. Verificación de procedencia, fotografías y/o muestras_x000a_B) PROPUESTA TECNICA (25%)_x000a_a. Hoja de especificaciones técnicas (10%) _x000a_b. Tiempo de entrega (7%)_x000a_c. Certificados de CALIDAD basados según NORMA NACIONAL E INTERNACIONAL (8%)_x000a_C) COSTO (15%)_x000a_        Precio ofertado (15%)" u="1"/>
        <s v="La forja de las bolas de acero generalmente se realiza a altas temperaturas porque así se mejora la calidad metalúrgica y las propiedades mecánicas del acero._x000a__x000a_La forja de las bolas de acero se realiza con temperaturas de entre los 800 y los 1000 °C. También se realiza a temperatura ambiente operación que se denomina conformado en frío. _x000a_REQUERIMIENTO DE MUESTRA_x000a_Para poder determinar la funcionalidad del producto los proponentes deberán entregar una muestra. Para realizar pruebas en laboratorio Metalúrgico._x000a_TIEMPO DE ENTREGA_x000a_Una vez adjudicado, la entrega de los bienes se realizará a requerimiento de la planta concentradora (unidad solicitante) durante la gestión 2024_x000a_METODO DE CALIFICACION_x000a_Calidad, la evaluación en base a la calidad es de la siguiente manera:_x000a_- 35% Asistencia técnica._x000a_        (Mejores resultados en laboratorio Metalúrgico)_x000a_Propuesta Técnica:_x000a_- 35% Hoja de especificaciones técnicas_x000a_Costo _x000a_30% mejor costo propuesto." u="1"/>
        <s v="FASE I (DOCUMENTOS CUMPLE Y NO CUMPLE) (FOTOCOPIAS)_x000a_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_x000a_FASE II (VALORACION TECNICA)_x000a__x000a_A) Calidad (65%)_x000a_1. Cumplimiento a la solicitud requerida (40%)_x000a_2. Hoja de especificaciones técnicas (20%)_x000a_3. Certificados de calidad basados según NORMA NACIONAL E INTERNACIONAL (5%)_x000a__x000a_FASE III_x000a__x000a_B) Costo (35%)" u="1"/>
        <s v="FASE I (DOCUMENTOS CUMPLE Y NO CUMPLE) (FOTOCOPIAS)_x000a_- Cedula de identidad del representante legal o propietario_x000a_- Matrícula de comercio/registro SEPREC._x000a_- Número de identificación tributaria actualizado._x000a_- PRESENTACIÓN DE MUESTRAS_x000a_NOTA. - El incumplimiento de presentación de cualquiera de los documentos mencionados estará SUJETA A DESCALIFICACIÓN DEL PROCESO._x000a_FASE II (VALORACION TECNICA)_x000a_A) CALIDAD (60%)_x000a_1. Verificación de las muestras presentadas (60%)_x000a_B) PROPUESTA TECNICA (25%)_x000a_a. Hoja de especificaciones técnicas (10%) _x000a_b. Menor tiempo de entrega (7%)_x000a_c. Certificados de CALIDAD basados según NORMA NACIONAL E INTERNACIONAL (8%)_x000a_C) COSTO (15%)_x000a_i. Precio ofertado (15%)" u="1"/>
        <s v="PARIA ORURO" u="1"/>
        <s v="BOMBA_x000a_MARCA: GOULDS_x000a_MODELO: 3355 _x000a_TAMAÑO: 2.5X4-8B_x000a_PROCEDENCIA: EE.UU._x000a_ Plazo de entrega: 90 días calendario (máximo)_x000a_ Certificación: debe contar con certificación de la calidad del material utilizado._x000a_ Se verificará la genuidad del repuesto para garantizar el servicio eficiente de la bomba._x000a_ Adjuntar ficha técnica._x000a_ Lugar de entrega: Almacenes de la Empresa Minera Colquiri._x000a_Garantía mínima de 1 año." u="1"/>
        <s v="OERLIKON" u="1"/>
        <s v="FASE I (DOCUMENTOS CUMPLE Y NO CUMPLE) (FOTOCOPIAS)_x000a_- Cedula de identidad del representante legal o propietario (actualizado)_x000a_- Certificación de actualización de matrícula de comercio/registro SEPREC_x000a_- Número de identificación tributaria _x000a__x000a_NOTA. - El incumplimiento de presentación de cualquiera de los documentos mencionados se descalificará del proceso._x000a__x000a_FASE II (VALORACIÓN TÉCNICA)_x000a_A) Calidad (80%)_x000a_a. Hoja de especificaciones técnicas (material, tiempo de entrega,) 45%_x000a_b. Certificados de calidad basados según NORMA NACIONAL E INTERNACIONAL  20%_x000a_c. Asistencia técnica 15%_x000a__x000a_FASE III_x000a_B) Costo (20%)" u="1"/>
        <s v="ADHESIVO REFLECTIVO" u="1"/>
        <s v=" - Certificados de calidad_x000a_- Hoja de especificaciones técnicas_x000a_- Tiempo de Entrega" u="1"/>
        <s v="CAJA DE 125 PZAS" u="1"/>
        <s v="FASE I (DOCUMENTOS CUMPLE Y NO CUMPLE) (FOTOCOPIAS)_x000a__x000a_ Cedula de identidad del representante legal o propietario_x000a_ Certificación de actualización de matrícula de comercio/registro SEPREC_x000a_ Número de identificación tributaria NIT._x000a_NOTA. - El incumplimiento de presentación de cualquiera de los documentos mencionados se descalificará del proceso._x000a__x000a_FASE II (VALORACION TECNICA)_x000a__x000a_A) CALIDAD (45%)_x000a__x000a_1. Hoja de especificaciones técnicas 20%_x000a_2. Certificados de calidad basados según NORMA NACIONAL E INTERNACIONAL 15%_x000a_3. Servicio de garantía del servicio POST VENTA 10%_x000a__x000a_B) PROPUESTA TÉCNICA 30%_x000a_1. Asistencia técnica post venta 20%_x000a_2. Inspección precio a la cotización 10%_x000a_C) COSTO _x000a_1. Menor Costo (20%)" u="1"/>
        <s v="VAGONETA LAND CRUISER PRADO" u="1"/>
        <s v="STA CRUZ-COLQUIRI" u="1"/>
        <s v="MARCA MINTECH (IND. PERUANA)" u="1"/>
        <s v="FASE I (DOCUMENTOS CUMPLE Y NO CUMPLE) (FOTOCOPIAS)_x000a_- Cedula de identidad del representante legal o propietario._x000a_- Certificación de actualización de matrícula de comercio/registro SEPREC_x000a_- Número de identificación tributaria NIT._x000a__x000a_NOTA. - El incumplimiento de presentación de cualquiera de los documentos mencionados se descalificará del proceso._x000a__x000a_FASE II (VALORACION TECNICA)_x000a_A) Calidad (40%)_x000a_- Garantía del producto._x000a_B) Propuesta técnica (30 %)_x000a_- Ficha técnica_x000a_C) Costo (30%)" u="1"/>
        <s v=" FULL COLOR, ALTA IMPRESIÓN" u="1"/>
        <s v="MARCA FAT MAX O SIMILAR, PARA APLICACIONES DE ALTA EXIGENCIA, CUERPO METALICO, EMPUÑADURA Y PANEL DE GOMA TERMOPLASTRICA, DISEÑO ERGONOMICO CON ANGULO DE CORTE OPTIMO" u="1"/>
        <s v="TELA KAQUI PRIMERA CALIDAD COMBINADO COLORES PLOMO MEDIO, NEGRO Y AZUL, FRISA INTERNA THISULATE AMERICANO RETICULADO, LOGO EMPRESA Y LEMA DE SEGURIDAD, VENA REFLECTIVA NARANJA, SIN CAPUCHA, DOBLE COSTURA" u="1"/>
        <s v="REVESTIMIENTOS BOMBA ASH 8X8" u="1"/>
        <s v="VOLQUETA DUX DT 12" u="1"/>
        <s v="ACERO INOXIDABLE SS-316" u="1"/>
        <s v="MARCA GOOYEAR" u="1"/>
        <s v="FASE I (DOCUMENTOS CUMPLE Y NO CUMPLE) (FOTOCOPIAS)_x000a__x000a_- Cedula de identidad del representante legal o propietario_x000a_- Certificación de actualización de matrícula de comercio/registro SEPREC_x000a_- Número de identificación tributaria NIT._x000a__x000a__x000a_NOTA. - El incumplimiento de presentación de cualquiera de los documentos mencionados se descalificará del proceso_x000a_FASE II (VALORACION TECNICA)_x000a__x000a_A) Calidad (30%)_x000a_- Presentación de certificaciones de calidad._x000a__x000a_B) Propuesta técnica (40%)_x000a_- Hojas de especificaciones técnicas y dimensiones (20%)_x000a_- Servicio técnico post venta y evaluación (20%)_x000a__x000a_C) Costo (30%)" u="1"/>
        <s v="PARA DIAM=3 MTS, ESPESOR APROX 3 MM" u="1"/>
        <s v="ORURO-COLQUIRI" u="1"/>
        <s v="Para    HP 100 mobile printer" u="1"/>
        <s v=" - Acero de alto cromo molibdeno- NI-HARD ASTM A532 III A  _x000a_- DUREZA 600 – 700 HB_x000a_- Resistencia a la abrasión y corrosión _x000a_COMPOSICION QUIMICA_x000a_- Mn 1,8 - 2,00% Max._x000a_- Cr 24 - 30 % _x000a_- Mo 2.7 - 3% Max. _x000a_- C 2,3 – 3,3%_x000a_- Si 1,50 %Max. _x000a_- Ni 2.5% Max_x000a_- P &lt; 0,05%_x000a_- S &lt; 0,05%_x000a_SE SOLICITA:_x000a_- Un impulsor para prueba en operación de las bombas Warman 4x3 y 3x2._x000a_- Cuatro impulsores y dos volutas de las bombas Warman 4x3 y 3x2 de entrega inmediata y el resto a requerimiento planta concentradora. _x000a_FASE I (DOCUMENTOS CUMPLE Y NO CUMPLE) (FOTOCOPIAS)_x000a_ Cedula de identidad del representante legal o propietario (actualizado)_x000a_ Certificación de actualización de matrícula de comercio/registro SEPREC_x000a_ Número de identificación tributaria actualizado._x000a_ Muestras para prueba (impulsores) indispensable_x000a__x000a_NOTA. - El incumplimiento de presentación de cualquiera de los documentos mencionados se descalificará del proceso._x000a__x000a_FASE II (VALORACION TECNICA)_x000a_A) Calidad (85%)_x000a_a. Hoja de especificaciones técnicas (10%)_x000a_b. Pruebas en operación (50%)_x000a_i. Tiempo de duración (40%)_x000a_ii. Análisis de difracción (10%)_x000a_c. Certificados de calidad basados según NORMA NACIONAL E INTERNACIONAL (5%)_x000a_d. Asistencia técnica (10%)_x000a_e. Inspección previa a la cotización (10%)_x000a__x000a_FASE III_x000a_B) Costo (15%)_x000a__x000a_Nota. - En función del comportamiento de durabilidad del impulsor se calificará los demás accesorios en cada tipo de bomba" u="1"/>
        <s v="APLICACIONES_x000a_Uso en interior mina.  _x000a_Certificación: debe contar con certificación de la calidad y ficha técnica_x000a_Se considerara el tiempo de entrega, las características técnicas del cable y la experiencia en la minera Colquiri (y otras minas subterráneas)._x000a_Lugar de entrega: Almacenes de la Empresa Minera Colquiri._x000a_Garantía mínima de 1 año." u="1"/>
        <s v="EQUIPOS PESADOS MINA" u="1"/>
        <s v="FASE I (DOCUMENTOS CUMPLE Y NO CUMPLE) (FOTOCOPIAS)_x000a_• Cedula de identidad del representante legal o propietario_x000a_• Certificación de actualización de matrícula de comercio/registro SEPREC_x000a_• Número de identificación tributaria actualizado._x000a__x000a_NOTA. - El incumplimiento de presentación de cualquiera de los documentos mencionados se descalificará del proceso._x000a_FASE II (VALORACIÓN TÉCNICA)_x000a_A) Calidad (30%)_x000a_• Garantía de producto (20%)_x000a_• Certificados de calidad basados según norma nacional e internacional (10%)_x000a__x000a_B) Propuesta técnica (40%)_x000a_• Hoja de especificaciones técnicas (material dimensiones)_x000a__x000a_C) Costo (30%)" u="1"/>
        <s v="MARCA VICTOR AMERICANO" u="1"/>
        <s v="TAMBOR DE 205 LTS, EXTRAVIDA XV 300" u="1"/>
        <s v="(42209) DONALSON USA-WIX USA" u="1"/>
        <s v="FASE I (DOCUMENTOS CUMPLE Y NO CUMPLE) (FOTOCOPIAS)_x000a_- Cedula de identidad del representante legal o propietario_x000a_- Certificación de actualización de matrícula de comercio/registro SEPREC_x000a_- Número de identificación tributaria NIT. _x000a__x000a_NOTA. - El incumplimiento de presentación de cualquiera de los documentos mencionados se descalificará del proceso._x000a__x000a_FASE II (VALORACION TECNICA)_x000a_A) Calidad (65%)_x000a_a. Hoja de especificaciones técnicas, planos, tiempo de entrega (40%)_x000a_b. Certificados de calidad basados según NORMA NACIONAL E INTERNACIONAL (10%)_x000a_c. Asistencia técnica (15%)_x000a__x000a_FASE III_x000a_B) Costo (35%)" u="1"/>
        <s v="FASE I (DOCUMENTOS CUMPLE Y NO CUMPLE) (FOTOCOPIAS)_x000a_- Identificación del proponente_x000a_- Cedula de identidad del representante legal o propietario_x000a_- Certificación de actualización de matrícula de comercio/registro SEPREC_x000a_- Número de identificación tributaria _x000a__x000a_NOTA. - El incumplimiento de presentación de cualquiera de los documentos mencionados se descalificará del proceso._x000a__x000a_FASE II (VALORACIÓN TÉCNICA)_x000a_A) Calidad (40%)_x000a_1. Visita previa a la cotización evaluación del equipo (20%)_x000a_2. Servicio de garantía del servicio POST – VENTA (20%)_x000a_B) PROPUESTA TECNICA (30%)_x000a_1. Tiempo de entrega (30%)_x000a_C) Costo (30%)_x000a_1. Menor costo (30%)" u="1"/>
        <s v="MARCA ATLAS COPCO-5554 4940 01" u="1"/>
        <s v="CONDICIONES TECNICAS _x000a_EQUIPO: SCOOPTRAM_x000a_MARCA: ATLAS COPCO_x000a_MODLEO: ST-2G_x000a_MOTOR CUMMINS QSB 4.5_x000a_MOTOR DIESEL DEUTZ MOD. BF4M1013EC _x000a_ La Empresa debe tener como mínimo 7 años de experiencia en el rubro_x000a_ Debe contar con certificados y pruebas de calidad de fábrica de los radiadores ofertados._x000a_ Se considerará su genuinidad y originalidad mediante certificado de origen._x000a_ Manual de partes y mantenimiento de radiadores._x000a_ Tiempo de entrega: 90 días calendario max. (tendrá una ponderación en el puntaje el menor tiempo de entrega)._x000a_ Lugar de entrega: Almacenes de la Empresa Minera Colquiri._x000a_ Garantía mínima de 1 año." u="1"/>
        <s v="ASESORIA EN SEGUROS:_x000a__x000a_• POLIZA TODO RIESGO DE DAÑOS A LA PROPIEDAD-MULTIRIESGO._x000a_• POLIZA AUTOMOTORES._x000a_• POLIZA TODO RIESGO DE EQUIPO MOVIL PESADO._x000a_• POLIZA TRANSPORTE._x000a_• POLIZA ACCIDENTES PERSOBALES (1)._x000a_• POLIZA ACCIDENTES PERSOBALES (2)._x000a_• POLIZA DE RESPONSABILIDAD CIVIL._x000a_• POLIZA COMPRENSIVA 3D._x000a_• POLIZA VIDA EN GRUPO._x000a_Y ASESORAMIENTO EN CONTRATACION DE SEGUROS GESTION 2024" u="1"/>
        <s v="FASE I (DOCUMENTOS CUMPLE Y NO CUMPLE) (FOTOCOPIAS)_x000a_- Identificación del proponente _x000a_- Cedula de identidad del representante legal o propietario _x000a_- Certificación de actualización de matrícula de comercio/registro SEPREC. _x000a_- Número de identificación tributaria NIT. _x000a__x000a_FASE II VALORACION TECNICA _x000a_A. CALIDAD (80%)_x000a_1. Hoja de especificaciones técnicas, tiempo de entrega y procedencia (30%)_x000a_2. Certificados de calidad basados según NORMA NACIONAL E INTERNACIONAL (10%)_x000a_3. Servicio POST-VENTA (15%)_x000a_4. Garantía del equipo mayor a 2 años (5%)_x000a_5. Inspección previa a la cotización (20%)_x000a_B. COSTO (20%)_x000a_6. Menor costo" u="1"/>
        <s v="Descripción       Maquina de soldar eléctrica CA/CC_x000a_Cantidad                                  2 Pza._x000a_Nº de Fases                             Trifásico_x000a_Conexión a la red                   220/440 V._x000a_Frecuencia                               50 Hz_x000a_Salida nominal                    450 A a 38 VDC         _x000a_Rango de amperaje             20 -590 A_x000a_Ciclo de trabajo                   60%_x000a_Aplicación                           Interior Mina_x000a_Garantía                               &gt; 1 año_x000a__x000a_APLICACIONES_x000a_Uso en interior mina.  _x000a_Certificación: debe contar con certificación de la calidad._x000a_Debe disponer certificado de origen._x000a_Lugar de entrega: Almacenes de la Empresa Minera Colquiri._x000a_Garantía mínima de 1 año." u="1"/>
        <s v="ABERTURA DE 1/2&quot;X1/2&quot;" u="1"/>
        <s v="SOLDEXA PERU" u="1"/>
        <s v="DELL, HP. SONY" u="1"/>
        <s v=" - RUAT DEL PROPIETARIO FOTOCOPIA Y ORIGINAL._x000a_- PODER DEL PROPIETARIO DEL VEHICULO_x000a_- FOTOCOPIA DE CARNET DE IDENTIDAD._x000a_- FOTOCOPIA DE NIT_x000a_- FOTOCOPIA DE FUNDEMPRESA ó SEPREC" u="1"/>
        <s v="BOMBA MANUAL PARA GRASA DE 5 KG_x000a_• Depósito de 5-7 Kg_x000a_• Flujo libre 12g/ciclo_x000a_• Presión de Salida 3.500 PSI/241 BAR" u="1"/>
        <s v="BOART LONG YEAR - CANADA" u="1"/>
        <s v="PLANCHA PLEGADA DE 1.5MM" u="1"/>
        <s v="FASE (DOCUMENTOS CUMPLE Y NO CUMPLE) (FOTOCOPIAS)_x000a_- Cedula de identidad del representante legal o propietario_x000a_- Certificación de actualización de matrícula de comercio/registro SEPREC_x000a_- Número de identificación tributaria NIT" u="1"/>
        <s v="MARCA NSK" u="1"/>
        <s v="FASE I (DOCUMENTOS CUMPLE Y NO CUMPLE) (FOTOCOPIAS)_x000a__x000a_- Cedula de identidad del representante legal o propietario_x000a_- Certificación de actualización de matrícula de comercio/registro SEPREC_x000a_- Número de identificación tributaria._x000a_NOTA. - El incumplimiento de presentación de cualquiera de los documentos mencionados se descalificará del proceso._x000a_FASE II A. VALORACION TECNICA (50%)_x000a_1. Hoja de especificaciones técnicas y Manual de partes (20%)_x000a_2. Certificados de calidad basados según NORMA NACIONAL E INTERNACIONAL (10%)_x000a_3.  SERVICIO POST VENTA (20%)_x000a__x000a_FASE III_x000a_A) Costo (50%)" u="1"/>
        <s v="• Calidad del Producto: El proponente deberá adjuntar en la cotización, certificados avalados de calidad del(os) producto(s), si corresponde._x000a__x000a_• Tiempo de Entrega: A requerimiento hasta el 29/12/2023_x000a_- Entregas durante la gestión 2023 previo requerimiento, con plazo de 10 días para entrega_x000a__x000a_• Lugar de Entrega: La entrega deberá ser en Almacenes de la E.M.C._x000a__x000a_• Validez de la cotización: Mínima de 60 días calendario_x000a__x000a__x000a_Presentación de las Cotizaciones: Las cotizaciones deberán estar debidamente selladas y firmadas." u="1"/>
        <s v="TRACTOR KOMATSU  " u="1"/>
        <s v="COLQUIRI-ORURO" u="1"/>
        <s v="CONDICIONES TECNICAS_x000a_EQUIPO: SCOOPTRAM ST2G_x000a_MARCA: ATLAS COPCO _x000a_Certificación: debe contar con ficha técnica. _x000a_ Certificación: debe contar con certificación de la calidad del material utilizado y su genuidad._x000a_ Lugar de entrega: Almacenes de la Empresa Minera Colquiri._x000a_ Garantía mínima de 1 año" u="1"/>
        <s v="MARCA TRUPPER-MEXICO" u="1"/>
        <s v="CINTA AISLANTE ELÉCTRICA DE ¾” (19 MM) X 20 M _x000a_Aplicaciones               : Uso industrial_x000a_Color del Producto : Negro_x000a_Grado de Cinta               : Profesional_x000a_Temperatura Máxima de operación : 105 °C_x000a_Tipo de Adhesivo  : Caucho_x000a_Tensión                 : 600 V_x000a_CINTA VULCANIZANTE DE ¾” (19 MM) X 9.10 M _x000a_Aplicaciones               : Uso industrial_x000a_Color del Producto : Negro_x000a_Grado de Cinta               : Profesional_x000a_A base de EPR (goma de etileno propileno) con liner separador «texturado» de fácil remoción._x000a_Auto-extinguible._x000a_Retardante a la llama._x000a_ Plazo de entrega: 30 días calendario_x000a_ Lugar de entrega: Almacenes de la Empresa Minera Colquiri._x000a_ Garantía mínima de 1 año" u="1"/>
        <s v="MOTOR CUMMINS PARA SCOPTRAM ST2G_x000a_DESCRIPCIÓN _x000a_- MODEL:QSB 4.5 _x000a_- POWER:110 _x000a_- TIER 3 / STAGE III _x000a_- CNS PLANT (USA)_x000a_ EQUIPAMIENTO INCLUIDO _x000a_- BASE ENGINE _x000a_- APPROVAL,AGENCY _x000a_- DOCUMENTATIO,DCN IPN _x000a_- BREATHER,CRANKCASE _x000a_- AID,COO HEATER STARTING _x000a_- LOCATION,DRAIN _x000a_- PLUMBING,FUEL _x000a_- SOFTWARE,CUS INTERFACE _x000a_- DRIVE,RER GER TRA ACC _x000a_- HOUSING,REAR GEAR _x000a_- MOUNTING,RER GER TRA ACC _x000a_- COVER,FRONT GEAR _x000a_- MOUNTING,AUXILIARY PUMP _x000a_- MOUNTING,ALTERNATOR _x000a_- DRIVE,WATER PUMP_x000a_- TENSIONER,BELT _x000a_- DRIVE,FAN _x000a_- MOUNTING,FAN DRIVE _x000a_- LOCATION,FUEL FILTER _x000a_- PLUMBING,FUEL FILTER _x000a_- HOUSING,FLYWHEEL _x000a_- MOUNTING,FLYWHEEL HOUSING _x000a_- RATING,FUEL _x000a_- DAMPER,VIBRATION _x000a_- PUMP,FUEL _x000a_- CALIBRATION,FUEL PUMP _x000a_- PUMP,LUBRICATING OIL _x000a_- MODULE,ENGINE CONTROL _x000a_- PARTS,PERFORMANCE _x000a_- TURBOCHARGER _x000a_- HEAD,CYLINDER _x000a_- SOFTWARE,CALIBRATION _x000a_- PUMP,WATER _x000a_- FLYWHEEL _x000a_- MOUNTING,FLYWHEEL _x000a_- CONNECTION,AIR INTAKE _x000a_- MANIFOLD,AIR INTAKE _x000a_- ARRANGEMENT,LIFTING _x000a_- MOUNTING,LIFTING BRACKET _x000a_- FILTER,FULL FLOW OIL _x000a_- COOLER,ENGINE OIL _x000a_- GAUGE,OIL LEVEL _x000a_- ARRANGEMENT,OIL FILL _x000a_- PAN,OIL _x000a_- BLOCK,CYLINDER _x000a_- OIL,ENGINE _x000a_- VENT,ENGINE COOLANT _x000a_- THERMOSTAT _x000a_- ARRANGEMENT,SHIPPING _x000a_- PAINT._x000a__x000a_Debe contar con ficha técnica_x000a_Manual de partes y reparación de motor _x000a_Lugar de entrega: Almacenes de la Empresa Minera Colquiri._x000a_Garantía mínima de 1 año" u="1"/>
        <s v="MARCA STANLEY" u="1"/>
        <s v="MPN 150" u="1"/>
        <s v="BOTELLON SUMERGIBLE CLASIFICADOR HELICOIDAL AKINS 25&quot;X60&quot;" u="1"/>
        <s v="REFORZADA, INDUSTRIA ITALIANA" u="1"/>
        <s v=" - Acero de alto cromo molibdeno- NI-HARD ASTM A532 III A  _x000a_- DUREZA 600 – 700 HB_x000a_- Resistencia a la abrasión y corrosión _x000a_COMPOSICION QUIMICA_x000a_- Mn 1,8 - 2,00% Max._x000a_- Cr 24 - 30 % _x000a_- Mo 2.7 - 3% Max. _x000a_- C 2,3 – 3,3%_x000a_- Si 1,50 %Max. _x000a_- Ni 2.5% Max_x000a_- P &lt; 0,05%_x000a_- S &lt; 0,05%_x000a_SE SOLICITA:_x000a_- Un impulsor para prueba en operación de las bombas Warman 4x3 y 3x2._x000a_- Cuatro impulsores y dos volutas de las bombas Warman 4x3 y 3x2 de entrega inmediata y el resto a requerimiento planta concentradora. _x000a_- Entrega de oferta en sobre cerrado._x000a_FASE I (DOCUMENTOS CUMPLE Y NO CUMPLE) (FOTOCOPIAS)_x000a_ Cedula de identidad del representante legal o propietario (actualizado)_x000a_ Certificación de actualización de matrícula de comercio/registro SEPREC_x000a_ Número de identificación tributaria actualizado._x000a_ Muestras para prueba _x000a__x000a_NOTA. - El incumplimiento de presentación de cualquiera de los documentos mencionados se descalificará del proceso._x000a__x000a_FASE II (VALORACION TECNICA)_x000a_A) Calidad (85%)_x000a_a. Hoja de especificaciones técnicas (10%)_x000a_b. Pruebas en operación (50%)_x000a_i. Tiempo de duración (40%)_x000a_ii. Análisis de difracción (10%)_x000a_c. Certificados de calidad basados según NORMA NACIONAL E INTERNACIONAL (5%)_x000a_d. Asistencia técnica (10%)_x000a_e. Inspección previa a la cotización (10%)_x000a__x000a_FASE III_x000a_B) Costo (15%)_x000a__x000a_Nota. - En función del comportamiento de durabilidad del impulsor se calificará los demás accesorios en cada tipo de bomba" u="1"/>
        <s v="STA CRUZ-ORURO" u="1"/>
        <s v="Para Epson L800" u="1"/>
        <s v="FASE I (DOCUMENTOS CUMPLE Y NO CUMPLE) (FOTOCOPIAS)_x000a_- Cedula de identidad del representante legal o propietario_x000a_- Matrícula de comercio/registro SEPREC._x000a_- Número de identificación tributaria actualizado._x000a__x000a_NOTA. - El incumplimiento de presentación de cualquiera de los documentos mencionados estará SUJETA A DESCALIFICACIÓN DEL PROCESO._x000a__x000a_FASE II (VALORACION TECNICA)_x000a_A) CALIDAD (60%)_x000a_1. Verificación de procedencia y fotografías _x000a_B) PROPUESTA TECNICA (25%)_x000a_a. Hoja de especificaciones técnicas (15%) _x000a_b. Tiempo de entrega (10%)_x000a_C) COSTO (15%)_x000a_        Precio ofertado (15%)" u="1"/>
        <s v="FEP INTERNAT. CANADA" u="1"/>
        <s v="RIOCORD 3N" u="1"/>
        <s v="PARA VOLQUETE" u="1"/>
        <s v="PLACA DE SUJECION TIPO CUPULA . MARCA MINTECH IND. PERUANA" u="1"/>
        <s v="MARCA DEUTZ-ALEMANIA" u="1"/>
        <s v="FASE I (DOCUMENTOS CUMPLE Y NO CUMPLE) (FOTOCOPIAS)_x000a_• Cedula de identidad del representante legal o propietario_x000a_• Certificación de actualización de matrícula de comercio/registro SEPREC_x000a_• Número de identificación tributaria actualizado NIT._x000a__x000a_NOTA. - El incumplimiento de presentación de cualquiera de los documentos mencionados se descalificará del proceso._x000a__x000a_FASE II (VALORACIÓN TÉCNICA)_x000a_A) Calidad (30%)_x000a_B) Propuesta técnica (30%)_x000a_C) Costo (40%)" u="1"/>
        <s v="Para    CANON 2525" u="1"/>
        <s v="Para Epson L555 - L210" u="1"/>
        <s v="Plazo de entrega: 30 días calendario_x000a_Manuales; debe contar con sus fichas técnicas_x000a_Remitir la ficha técnica de los materiales solicitados_x000a_Lugar de entrega: Almacenes de la Empresa Minera Colquiri._x000a_Garantía: 1 año" u="1"/>
        <s v="CONDICIONES TECNICAS_x000a_Locomotora SIEMENS 8TN_x000a_Catalina: Z=103_x000a_Diámetro: 600 mm_x000a_Material: Acero al carbón suministrado bajo norma SAE 1045_x000a_ Plazo de entrega 10 días calendario_x000a_ Garantía de funcionamiento mínima de 1 año._x000a_ Lugar de trabajo Empresa Minera Colquiri" u="1"/>
        <s v="VAGONETA Y CAMIONETA" u="1"/>
        <s v="MOLINO RUSO" u="1"/>
        <s v="CUELLO OCTAGONAL, CABEZA FORJADA EN ACERO, MANGO DE MADERA FIJADO CON EPOXI" u="1"/>
        <s v="CONDICIONES TECNICAS_x000a_Norma: IEEE P1024/D11_x000a_               ANSI_x000a_               IBNORCA_x000a_ Plazo de entrega: 45 días calendario_x000a_ Manuales: debe contar con ficha técnica_x000a_ Lugar de entrega: Almacenes de la Empresa Minera Colquiri._x000a_ Garantía mínima de 1 año" u="1"/>
        <s v=" Plazo de entrega: 30 días calendario._x000a_ Certificación: Certificado de la calidad del material (además, adjuntar ficha técnica)_x000a_ Lugar de entrega: Almacenes de la Empresa Minera Colquiri._x000a_ Garantía: 6 meses " u="1"/>
        <s v="GUARAYOS" u="1"/>
        <s v="MARCA CM COLUMBUS  USA O SIMILAR" u="1"/>
        <s v="YPF-FLUIDA 650 (205 LTS)" u="1"/>
        <s v="GRASA CHASSIS MULTIUSO NACIONAL-BALDE 20 KG" u="1"/>
        <s v="MARCA AFA-BRASIL" u="1"/>
        <s v="MARCA TRUPPER" u="1"/>
        <s v="CONDICIONES TECNICAS_x000a_EQUIPO: SCOOPTRAM ST2G_x000a_MARCA: ATLAS COPCO_x000a_ Certificación: debe contar con certificación de la calidad del material utilizado y su genuidad._x000a_ Lugar de entrega: Almacenes de la Empresa Minera Colquiri._x000a_ Garantía mínima de 1 año" u="1"/>
        <s v="MARCA SANDVIK" u="1"/>
        <s v="FASE I (DOCUMENTOS CUMPLE Y NO CUMPLE) (FOTOCOPIAS)_x000a_- Cedula de identidad del representante legal o propietario_x000a_- Certificación de actualización de matrícula de comercio/registro SEPREC_x000a_- Número de identificación tributaria _x000a__x000a_NOTA. - El incumplimiento de presentación de cualquiera de los documentos mencionados se descalificará del proceso._x000a__x000a_FASE II (VALORACION TECNICA)_x000a_A) Calidad (30%)_x000a_- Ficha técnica del material_x000a__x000a_B) Propuesta técnica (40%)_x000a_- Tiempo de entrega_x000a_- Garantía del material_x000a_C) Costo (30%)" u="1"/>
        <s v="TRANSFORMADOR TRIFÁSICO_x000a_- Potencia nominal: 30 kVA_x000a_- Tensión nominal primario: 440 VAC_x000a_- Tensión nominal secunadario: 220 VAC_x000a_- Frecuencia nominal: 50 Hz._x000a_- Tipo de aislación: Seco_x000a_- Tipo de conexión: Delta - Delta_x000a_- Tipo de material de bobinas: Cobre_x000a_- Altura de instalación: 4200 m.s.n.m" u="1"/>
        <s v="FASE I (DOCUMENTOS CUMPLE Y NO CUMPLE) (FOTOCOPIAS)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_x000a_FASE II (VALORACION TECNICA)_x000a_A) Calidad (70%)_x000a_1. Hoja de especificaciones técnicas 40%_x000a_2. Certificados de calidad basados según NORMA NACIONAL E INTERNACIONAL  10%_x000a_3. Asistencia técnica 20%_x000a__x000a_FASE III_x000a_B) Costo (30%)" u="1"/>
        <s v="300 PSI, 1 CAPA NOMINAL, COLOR NEGRO, MARCA SELFLEX. ESPAÑA" u="1"/>
        <s v="ORURO-COLQUIRI-ORURO" u="1"/>
        <s v="FASE I (DOCUMENTOS CUMPLE Y NO CUMPLE) (FOTOCOPIAS)_x000a_- Cedula de identidad del representante legal o propietario_x000a_- Certificación de actualización de matrícula de comercio/registro SEPREC._x000a_- Número de identificación tributaria NIT._x000a__x000a_NOTA. - El incumplimiento de presentación de cualquiera de los documentos mencionados se descalificará del proceso._x000a__x000a_FASE II (VALORACIÓN TÉCNICA)_x000a__x000a_A) Calidad (30%)_x000a_B) Propuesta técnica (40%)_x000a_C) Costo (30%)" u="1"/>
        <s v="CONDICIONES TECNICAS_x000a_EQUIPO: SCOOPTRAM ST2G_x000a_MARCA: ATLAS COPCO_x000a_Certificación: debe contar con ficha técnica. _x000a_ Certificación: debe contar con certificación de la calidad del material utilizado y su genuidad._x000a_ Lugar de entrega: Almacenes de la Empresa Minera Colquiri._x000a_ Garantía mínima de 1 año" u="1"/>
        <s v="APLICACIONES_x000a_Uso en interior mina.  _x000a_Certificación: debe contar con certificación de la calidad y ficha técnica._x000a_Lugar de entrega: Almacenes de la Empresa Minera Colquiri._x000a_Garantía mínima de 1 año." u="1"/>
        <s v="FASE I (DOCUMENTOS CUMPLE Y NO CUMPLE) (FOTOCOPIAS)_x000a_- Cedula de identidad del representante legal o propietario_x000a_- Matrícula de comercio/registro SEPREC._x000a_- Número de identificación tributaria actualizado._x000a_- PRESENTACIÓN DE MUESTRAS OBLIGATORIO_x000a__x000a_NOTA. - El incumplimiento de presentación de cualquiera de los documentos mencionados estará SUJETA A DESCALIFICACIÓN DEL PROCESO._x000a__x000a_FASE II (VALORACION TECNICA)_x000a_A) CALIDAD (60%)_x000a_1. Verificación de las muestras presentadas (60%)_x000a_B) PROPUESTA TECNICA (25%)_x000a_a. Hoja de especificaciones técnicas (10%) _x000a_b. Tiempo de entrega (7%)_x000a_c. Certificados de CALIDAD basados según NORMA NACIONAL E INTERNACIONAL (8%)_x000a_C) COSTO (15%)_x000a_a. Precio ofertado (15%)" u="1"/>
        <s v="FASE I (DOCUMENTOS CUMPLE Y NO CUMPLE) (FOTOCOPIAS)_x000a_• Cedula de identidad del representante legal o propietario_x000a_• Certificación de actualización de matrícula de comercio/registro SEPREC_x000a_• Número de identificación tributaria actualizado NIT._x000a__x000a_NOTA. - El incumplimiento de presentación de cualquiera de los documentos mencionados se descalificará del proceso._x000a__x000a_FASE II (VALORACIÓN TÉCNICA)_x000a_A) Calidad (30%)_x000a_• Presentación de características técnica _x000a_• Certificados de calidad_x000a__x000a_B) Propuesta técnica (30%)_x000a_• Garantía del repuesto_x000a__x000a_C) Costo (40%)" u="1"/>
        <s v="MARCA ATLAS COPCO" u="1"/>
        <s v="FULL COLOR + BARNIZADO, ANVERSO Y REVERSO" u="1"/>
        <s v="FASE I (DOCUMENTOS CUMPLE Y NO CUMPLE) (FOTOCOPIAS)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_x000a_FASE II (VALORACIÓN TÉCNICA)_x000a_A) Calidad (30%)_x000a_1. Hoja de especificaciones técnicas (20%)_x000a_2. Certificados de calidad basados según NORMA NACIONAL E INTERNACIONAL (10%)_x000a__x000a_B) Propuesta Técnica (40%)_x000a_• Tiempo de entrega_x000a_• Garantía del producto_x000a__x000a_C) Costo (30%)" u="1"/>
        <s v="ENVASE DE 100 GR" u="1"/>
        <s v="ASESORIA EN SEGUROS:_x000a__x000a_• POLIZA TODO RIESGO DE DAÑOS A LA PROPIEDAD-MULTIRIESGO._x000a_• POLIZA AUTOMOTORES._x000a_• POLIZA TODO RIESGO DE EQUIPO MOVIL PESADO._x000a_• POLIZA TRANSPORTE._x000a_• POLIZA ACCIDENTES PERSOBALES (1)._x000a_• POLIZA ACCIDENTES PERSOBALES (2)._x000a_• POLIZA DE RESPONSABILIDAD CIVIL._x000a_• POLIZA COMPRENSIVA 3D._x000a_• POLIZA VIDA EN GRUPO._x000a_Y ASESORAMIENTO EN CONTRATACION DE SEGUROS GESTION 2025." u="1"/>
        <s v="FASE I (DOCUMENTOS CUMPLE Y NO CUMPLE) _x000a_(FOTOCOPIAS)_x000a_- Cedula de identidad del representante legal o propietario _x000a_- Certificación de actualización de matricula de comercio / registro SEPREC._x000a_- Número de identificación tributaria NIT_x000a_NOTA. – El incumplimiento de presentación de cualquiera de los documentos mencionados se descalificará del proceso._x000a_FASE II (VALORACION TECNICA)_x000a_A) Calidad (70%)_x000a_1. Hoja de especificaciones técnicas 40 %_x000a_2. Certificados de calidad basados según NORMA NACIONAL E INERNACIONAL 10%_x000a_3. Asistencia técnica 20%_x000a_FASE III_x000a_B) Costo (30%)" u="1"/>
        <s v="FASE I (DOCUMENTOS CUMPLE Y NO CUMPLE) _x000a_(FOTOCOPIAS)_x000a_- Cedula de identidad del representante legal o propietario _x000a_- Certificación de actualización de matrícula de comercio / registro SEPREC._x000a_- Número de identificación tributaria NIT_x000a_NOTA. – El incumplimiento de presentación de cualquiera de los documentos mencionados se descalificará del proceso._x000a_FASE II (VALORACION TECNICA)_x000a_A) Calidad (70%)_x000a_a) Hoja de especificaciones técnicas 40 %_x000a_b) Certificados de calidad basados según NORMA NACIONAL E INERNACIONAL 10%_x000a_c) Asistencia técnica 20%_x000a_FASE III_x000a_d) Costo (30%)" u="1"/>
        <s v="MATERIAL AUTOADHESIVO " u="1"/>
        <s v="(MOBILCUT 102), 10 BALDES DE 20 LTS" u="1"/>
        <s v="ENVASE DE 200 GR" u="1"/>
        <s v="GALIGHER D -80" u="1"/>
        <s v="La forja de las bolas de acero generalmente se realiza a altas temperaturas porque así se mejora la calidad metalúrgica y las propiedades mecánicas del acero._x000a__x000a_REQUERIMIENTO DE MUESTRA_x000a_Para poder determinar la funcionalidad del producto los proponentes deberán entregar una muestra. Para realizar pruebas en laboratorio Metalúrgico._x000a_TIEMPO DE ENTREGA_x000a_Una vez adjudicado, la entrega de los bienes se realizará a requerimiento de la planta concentradora (unidad solicitante) durante la gestión 2024_x000a_METODO DE CALIFICACION_x000a_Calidad, la evaluación en base a la calidad es de la siguiente manera:_x000a_- 35% Asistencia técnica._x000a_        (Mejores resultados en laboratorio Metalúrgico)_x000a_Propuesta Técnica:_x000a_- 35% Hoja de especificaciones técnicas_x000a_Costo _x000a_30% mejor costo propuesto." u="1"/>
        <s v="FASE I (DOCUMENTOS CUMPLE Y NO CUMPLE) (FOTOCOPIAS)_x000a_- Cedula de identidad del representante legal o propietario (actualizado)_x000a_- Certificación de actualización de matrícula de comercio/registro SEPREC_x000a_- Número de identificación tributaria _x000a__x000a_NOTA. - El incumplimiento de presentación de cualquiera de los documentos mencionados se descalificará del proceso._x000a__x000a_FASE II (VALORACIÓN TÉCNICA)_x000a_A) Calidad (85%)_x000a_a. Hoja de especificaciones técnicas (material, tiempo de entrega, planos) 45%_x000a_b. Certificados de calidad basados según NORMA NACIONAL E INTERNACIONAL  10%_x000a_c. Asistencia técnica 20%_x000a_d. Visita previa a la cotización 10%_x000a__x000a_FASE III_x000a_B) Costo (15%)" u="1"/>
        <s v=" LOGOTIPO BORDADO EMPRESA AL FRENTE Y BANDERA BOLIVIANA JASPEADA AL COSTADO DERECHO, CINTA LENGUA DE GATO , GCI/BOLIVIA" u="1"/>
        <s v="FASE I (DOCUMENTOS CUMPLE Y NO CUMPLE) _x000a_(FOTOCOPIAS)_x000a_- Cedula de identidad del representante legal o propietario _x000a_- Certificación de actualización de matrícula de comercio / registro SEPREC._x000a_- Número de identificación tributaria NIT_x000a_NOTA. – El incumplimiento de presentación de cualquiera de los documentos mencionados se descalificará del proceso._x000a_FASE II (VALORACION TECNICA)_x000a_A) Calidad (70%)_x000a_a) Hoja de especificaciones técnicas, tiempo de entrega 40 %_x000a_b) Certificados de calidad basados según NORMA NACIONAL E INERNACIONAL 10%_x000a_c) Asistencia técnica 20%_x000a_FASE III_x000a_d) Costo (30%)" u="1"/>
        <s v=" - La empresa adjudicada debe garantizar el buen funcionamiento del equipo_x000a_- Garantia de  3 meses_x000a_- El servicio se realizara de acuerdo a requerimiento por la unidad solicitante hasta el 29/12/2023" u="1"/>
        <s v="FILTROS PARA EQUIPOS DE BAJO PERFIL _x000a__x0009_Lugar de entrega: Almacenes Empresa Minera Colquiri._x000a__x0009_Manuales: Debe contar con ficha técnica_x000a__x0009_Certificación: Los filtros deben ser de buena calidad y presentar documentación que respalde._x000a__x0009_Se considera el menor tiempo de entrega_x000a__x0009_Lugar de entrega: Almacenes de la Empresa Minera Colquiri._x000a__x0009_Garantía mínima de 1 año" u="1"/>
        <s v="FASE I (DOCUMENTOS CUMPLE Y NO CUMPLE) (FOTOCOPIAS)_x000a_• Cedula de identidad del representante legal o propietario_x000a_• Certificación de actualización de matrícula de comercio/registro SEPREC_x000a_• Número de identificación tributaria NIT._x000a__x000a_NOTA. - El incumplimiento de presentación de cualquiera de los documentos mencionados se descalificará del proceso._x000a_FASE II (VALORACIÓN TÉCNICA)_x000a_A) Calidad (40%)_x000a_• Hoja de especificaciones técnica (30%)_x000a_• Certificados de calidad basados según norma nacional e internacional (10%)_x000a__x000a_B) Propuesta técnica (20%)_x000a_• Tiempo de entrega (20%)_x000a__x000a_C) Costo (40%)" u="1"/>
        <s v="  FEB - CANADA" u="1"/>
        <s v="FASE I (DOCUMENTOS CUMPLE Y NO CUMPLE) _x000a_(FOTOCOPIAS)_x000a_- Cedula de identidad del representante legal o propietario _x000a_- Certificación de actualización de matrícula de comercio / registro SEPREC._x000a_- Número de identificación tributaria NIT_x000a_NOTA. – El incumplimiento de presentación de cualquiera de los documentos mencionados se descalificará del proceso._x000a_FASE II (VALORACION TECNICA)_x000a_A) Calidad (60%)_x000a_a) Hoja de especificaciones técnicas, tiempo de entrega 30 %_x000a_b) Certificados de calidad basados según NORMA NACIONAL E INERNACIONAL 10%_x000a_c) Asistencia técnica 20%_x000a_FASE III_x000a_d) Costo (40%)" u="1"/>
        <s v="BRASIL" u="1"/>
        <s v="500 MG" u="1"/>
        <s v="Para    HP 2055-2035n" u="1"/>
        <s v=" - Tiempo de entrega: 10 dias_x000a_- Mejora en el material al solicitado" u="1"/>
        <s v="FASE I (DOCUMENTOS CUMPLE Y NO CUMPLE) (FOTOCOPIAS)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_x000a_FASE II (VALORACION TECNICA)_x000a__x000a_A) Calidad (70%)_x000a_a. Hoja de especificaciones técnicas (Calidad) 40%_x000a_b. Certificados de garantía igual o mayor a 12 meses 10%_x000a_c. Asistencia técnica 20%_x000a__x000a_FASE III_x000a_B) Costo (30%)" u="1"/>
        <s v="PERMCO INC USA" u="1"/>
        <s v="CON PISTON DE AVANCE, CON ACCESORIOS (BOART SUDAFRICA)" u="1"/>
        <s v="Para    HP F4280" u="1"/>
        <s v="Debe contar con ficha técnica_x000a_Manual de partes y reparación de motor _x000a_Lugar de entrega: Almacenes de la Empresa Minera Colquiri._x000a_Garantía mínima de 1 año" u="1"/>
        <s v="FASE I (DOCUMENTOS CUMPLE Y NO CUMPLE) (FOTOCOPIAS)_x000a_- Cedula de identidad del representante legal o propietario_x000a_- Matrícula de comercio/registro SEPREC._x000a_- Número de identificación tributaria actualizado._x000a__x000a_NOTA. - El incumplimiento de presentación de cualquiera de los documentos mencionados estará SUJETA A DESCALIFICACIÓN DEL PROCESO._x000a__x000a_FASE II (VALORACION TECNICA)_x000a_A) CALIDAD (50%)_x000a_1. Verificación de procedencia._x000a_2. Certificación de equipos según Norma_x000a_B) PROPUESTA TECNICA (25%)_x000a_a. Cumplimiento a especificaciones técnicas solicitadas (15%) _x000a_b. Tiempo de entrega (10%)_x000a_C) COSTO (25%)_x000a_        Precio ofertado (25%)" u="1"/>
        <s v="25 LT " u="1"/>
        <s v="BOMBA GALIGHER D-50 " u="1"/>
        <s v="CONDICIONES TECNICAS_x000a_EQUIPO: SCOOPTRAM ST2G_x000a_MARCA: ATLAS COPCO_x000a_ Plazo de entrega: parciales hasta 120 días calendario_x000a_ Certificación: debe contar con certificación de la calidad del material utilizado y su genuidad._x000a_ Lugar de entrega: Almacenes de la Empresa Minera Colquiri._x000a_ Garantía mínima de 1 año" u="1"/>
        <s v="_x0009_Plazo de entrega: 100 días calendario_x000a__x0009_Se considera el menor tiempo de entrega _x000a__x0009_Lugar de entrega: Almacenes de la Empresa Minera Colquiri._x000a__x0009_Debe presentar garantía: Mínima de 1 año" u="1"/>
        <s v="1 TAMBOR" u="1"/>
        <s v="CONDICIONES TECNICAS_x000a_Volumen de aire: 5225 m3/hr_x000a_Potencia: 185 W_x000a_Tensión: 220Vac_x000a_Frecuencia: 50 Hz_x000a_Velocidad de rotación: 1380 rpm_x000a_ Plazo de entrega: 40 días calendario_x000a_ Manuales: debe contar con ficha técnica_x000a_ Lugar de entrega: Almacenes de la Empresa Minera Colquiri._x000a_ Garantía mínima de 1 año" u="1"/>
        <s v="CORE MSY 4GBRAM, HDD 1TB MONITOR 11.6 PULG TOUCH SCREEN WINDOWS 8.1  HP PAVILON 11" u="1"/>
        <s v="ABERTURA DE 3/4&quot;X3/4&quot;" u="1"/>
        <s v="INSTALACION: El proveedor debe entregar instalado y en perfecto funcionamiento." u="1"/>
        <s v="FASE I (DOCUMENTOS CUMPLE Y NO CUMPLE) (FOTOCOPIAS)_x000a_- Cedula de identidad del representante legal o propietario_x000a_- Matrícula de comercio/registro SEPREC._x000a_- Número de identificación tributaria actualizado._x000a_- PRESENTACIÓN DE MUESTRAS_x000a__x000a_NOTA. - El incumplimiento de presentación de cualquiera de los documentos mencionados estará SUJETA A DESCALIFICACIÓN DEL PROCESO._x000a__x000a_FASE II (VALORACION TECNICA)_x000a_A) CALIDAD (60%)_x000a_1. Verificación de las muestras presentadas (60%)_x000a_B) PROPUESTA TECNICA (25%)_x000a_a. Hoja de especificaciones técnicas (10%) _x000a_b. Tiempo de entrega (7%)_x000a_c. Certificados de CALIDAD basados según NORMA NACIONAL E INTERNACIONAL (8%)_x000a_C) COSTO (15%)_x000a_a. Precio ofertado (15%)" u="1"/>
        <s v="FASE I (DOCUMENTOS CUMPLE Y NO CUMPLE) (FOTOCOPIAS)_x000a_- Cedula de identidad del representante legal o propietario_x000a_- Matrícula de comercio/registro SEPREC._x000a_- Número de identificación tributaria actualizado._x000a_- PRESENTACIÓN DE MUESTRAS_x000a__x000a_NOTA. - El incumplimiento de presentación de cualquiera de los documentos mencionados estará SUJETA A DESCALIFICACIÓN DEL PROCESO._x000a__x000a_FASE II (VALORACION TECNICA)_x000a_A) CALIDAD (60%)_x000a_1. Verificación de las muestras presentadas (60%)_x000a_B) PROPUESTA TECNICA (25%)_x000a_a. Hoja de especificaciones técnicas (10%) _x000a_b. Tiempo de entrega (7%)_x000a_c. Certificados de CALIDAD basados según NORMA NACIONAL E INTERNACIONAL (8%)_x000a_C) COSTO (15%)_x000a_d. Precio ofertado (15%)" u="1"/>
        <s v="FASE I (DOCUMENTOS CUMPLE Y NO CUMPLE) (FOTOCOPIAS)_x000a__x000a_- Cedula de identidad del representante legal o propietario_x000a_- Certificación de actualización de matrícula de comercio/registro SEPREC_x000a_- Número de identificación tributaria NIT._x000a__x000a_NOTA. - El incumplimiento de presentación de cualquiera de los documentos mencionados se descalificará del proceso_x000a_FASE II (VALORACION TECNICA)_x000a__x000a_A) Calidad (30%)_x000a_- Presentación de certificaciones de calidad._x000a__x000a_B) Propuesta técnica (40%)_x000a_- Hojas de especificaciones técnicas y dimensiones (20%)_x000a_- Servicio técnico post venta y evaluación (20%)_x000a__x000a_C) Costo (30%)" u="1"/>
        <s v="Para HP 600" u="1"/>
        <s v="Las medidas pueden ser aproximadas _x000a_Lugar de entrega: Almacenes de la Empresa Minera Colquiri._x000a_Garantía mínima de 1 año." u="1"/>
        <s v="CAMIONETA LAND CRUISER" u="1"/>
        <s v="MARCA BOSCH" u="1"/>
        <s v=" N° PARTE 2859-18  XXXZZ 04083 (EQUIVALENTE USA)" u="1"/>
        <s v="Los repuestos deberán ser compatibles y de acuerdo al catálogo de piezas de cada marca, considerando el modelo, respaldar con un documento." u="1"/>
        <s v="FASE I (DOCUMENTOS CUMPLE Y NO CUMPLE) (FOTOCOPIAS)_x000a_- Cedula de identidad del representante legal o propietario_x000a_- Matrícula de comercio/registro SEPREC._x000a_- Número de identificación tributaria actualizado._x000a_- PRESENTACIÓN DE MUESTRAS OBLIGATORIO_x000a__x000a_NOTA. - El incumplimiento de presentación de cualquiera de los documentos mencionados estará SUJETA A DESCALIFICACIÓN DEL PROCESO._x000a__x000a_FASE II (VALORACION TECNICA)_x000a_A) CALIDAD (60%)_x000a_1. Prueba en operación de las muestras presentadas (60%)_x000a_B) PROPUESTA TECNICA (25%)_x000a_a. Hoja de especificaciones técnicas (10%) _x000a_b. Tiempo de entrega (7%)_x000a_c. Certificados de CALIDAD basados según NORMA NACIONAL E INTERNACIONAL (8%)_x000a_C) COSTO (15%)_x000a_i. Precio ofertado (15%)" u="1"/>
        <s v="GRASA PARA RODAMIENTOS LGMT 2/50_x000a_es una grasa a base de aceite mineral y espesante de jabón de litio, que ofrece una excelente estabilidad térmica dentro de su rango de temperaturas de funcionamiento." u="1"/>
        <s v=" Manuales: debe contar con ficha técnica_x000a_ Lugar de entrega: Almacenes de la Empresa Minera Colquiri._x000a_ Entregas parciales de acuerdo a requerimiento de la Unidad Solicitante._x000a_ Garantía mínima de 1 año" u="1"/>
        <s v="MARCA BOSCH PARA TRABAJO PESADO" u="1"/>
        <s v="ACEITERA METALICA 500 ML_x000a_• Se usan para engrasar_x000a_• Tienen dos válvulas de esfera que permiten suministrar un gran volumen en cada carrera_x000a_• El sistema de bombeo de la parte inferior aumenta la durabilidad y la seguridad_x000a_• Capacidad: BOD4200: 200 ml y BOD4500: 500 ml_x000a_• Cuerpo de acero_x000a_• Acabado con recubrimiento en polvo_x000a_• Se suministran con una boquilla flexible y otro rígida" u="1"/>
        <s v="•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Debe cumplir con los términos de referencia _x000a_- Debe presentar ficha técnica actualizada del producto._x000a_CALIDAD 35%_x000a_- Garantía escrita del producto_x000a_- Presentar certificados de calidad._x000a_PROPUESTA ECONOMICA 30%_x000a__x000a_• Tiempo de Entrega: 120 DIAS_x000a_• Lugar de Entrega: La entrega deberá ser en Almacenes de la E.M.C._x000a_• Validez de la cotización: Mínima de 60 días calendario_x000a_Presentación de las Cotizaciones: Las cotizaciones deberán estar debidamente selladas y firmadas." u="1"/>
        <s v="MARCA GORETEX O SIMILAR" u="1"/>
        <s v="CARBURO DE SILICIO GRANO c60" u="1"/>
        <s v="ATLAS COPCO PROCEDENCIA SUECIA" u="1"/>
        <s v="TAMBOR DE 180 KG, GRASA LIMIT2" u="1"/>
        <s v="FASE I (DOCUMENTOS CUMPLE Y NO CUMPLE) (FOTOCOPIAS)_x000a_- Cedula de identidad del representante legal o propietario_x000a_- Certificación de actualización de matrícula de comercio/registro SEPREC_x000a_- Número de identificación tributaria _x000a__x000a_NOTA. - El incumplimiento de presentación de cualquiera de los documentos mencionados se descalificará del proceso._x000a__x000a_FASE II (VALORACIÓN TÉCNICA)_x000a_A) Calidad (30%)_x000a_1. Hoja de especificaciones técnicas (20%)_x000a_2. Certificados de calidad basados según NORMA NACIONAL E INTERNACIONAL (10%)_x000a_B) PROPUESTA TECNICA (40%)_x000a_1.dimensiomes y plano de los repuestos (30%)_x000a_2.servicio post – venta garantía de ellos repuestos (10%)_x000a__x000a_FASE III_x000a_C) Costo (20%)" u="1"/>
        <s v="ACEITE DE MOTOR GASOLINA 10W-40_x000a_Aceite lubricante con base sintética desarrollado para su uso en modernos motores de turismos de gasolina o diésel. Sus componentes sintéticos le confieren una elevada  estabilidad química que, junto a su extraordinario rendimiento, permiten optimizar los periodos de cambio de aceite. " u="1"/>
        <s v="FASE I (DOCUMENTOS CUMPLE Y NO CUMPLE) (FOTOCOPIAS)_x000a__x000a_- Cedula de identidad del representante legal o propietario_x000a_- Certificación de actualización de matrícula de comercio/registro SEPREC_x000a_- Número de identificación tributaria._x000a_NOTA. - El incumplimiento de presentación de cualquiera de los documentos mencionados se descalificará del proceso._x000a__x000a_FASE II (VALORACION TECNICA)_x000a__x000a_A) Calidad (30%)_x000a_- Presentación de certificaciones de calidad._x000a__x000a_B) Propuesta técnica (30%)_x000a_- Hojas de especificaciones técnicas _x000a__x000a_C) Costo (40%)" u="1"/>
        <s v=" • Calidad del Producto: El proponente deberá adjuntar en la cotización, certificados avalados de calidad del(os) producto(s), si corresponde._x000a__x000a_• Tiempo de Entrega: 30 dias._x000a__x000a_• Lugar de Entrega: La entrega deberá ser en Almacenes de la E.M.C._x000a__x000a_• Validez de la cotización: Mínima de 60 días calendario_x000a__x000a_• Presentación de Muestras: el proponente debe presentar muestra de manera obligatoria para el ítem de interés._x000a__x000a_Presentación de las Cotizaciones: Las cotizaciones deberán estar debidamente selladas y firmadas." u="1"/>
        <s v="POLIETILENO" u="1"/>
        <s v="MARCA TIGRE" u="1"/>
        <s v="( 6,900.00 USD)" u="1"/>
        <s v="TELA KAQUI DE PRIMERA CALIDAD COLOR NARANJA CON AZUL MARINO, FRISA INTERNA POLAR AZUL AISLANTE TERMICO DE 1.5 CAPAS RETICULADO, LOGO EMPRESA Y SEGURIDAD, CINTA REFLECTIVA 2&quot;" u="1"/>
        <s v="REVESTIMIENTO BOPMBA WARMAN 6 X 4 EN POLIURETANO" u="1"/>
        <s v="REVESTIMIENTOS BOMBA ASH 2,5 X 2  EN POLIURETANO" u="1"/>
        <s v="REVESTIMIENTOS BOMBA ASH 4 X 3" u="1"/>
        <s v="MARCA ARKEMA-FRANCIA" u="1"/>
        <s v="•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Debe cumplir con los términos de referencia_x000a_- Presentar experiencia en el rubro. (documentado) _x000a_- Contar con asistencia técnico dentro el territorio Boliviano_x000a__x000a_CALIDAD 35%_x000a_- Garantía escrita del producto_x000a_- Presentar certificados de calidad._x000a_PROPUESTA ECONOMICA 30%_x000a__x000a_• Tiempo de Entrega: 30 DIAS_x000a_• Lugar de Entrega: La entrega deberá ser en Almacenes de la E.M.C._x000a_• Validez de la cotización: Mínima de 60 días calendario_x000a_Presentación de las Cotizaciones: Las cotizaciones deberán estar debidamente selladas y firmadas." u="1"/>
        <s v="A. ESPECIFICACIONES TÉCNICAS_x000a_- POLIURETANO DE MATERIA PRIMA VIRGEN_x000a_- DUREZA 80/82 SH-A_x000a_- PERNOS METRICOS E INOXIDABLES SAE 304_x000a_- TENACIDAD (DESCRIBIR VALORES)_x000a_- RESISTENCIA A LA ABRASION (DESCRIBIR VALORES)_x000a_FASE I (DOCUMENTOS CUMPLE Y NO CUMPLE) (FOTOCOPIAS)_x000a_- Cedula de identidad del representante legal o propietario_x000a_- Certificación de actualización de matrícula de comercio/registro SEPREC_x000a_- Número de identificación tributaria._x000a_NOTA. - El incumplimiento de presentación de cualquiera de los documentos mencionados se descalificará del proceso._x000a__x000a_FASE II A. VALORACION TECNICA (80%)_x000a_1. Hoja de especificaciones técnicas (20%)_x000a_2. Manual de partes, planos (10%)_x000a_3. Certificados de calidad basados según NORMA NACIONAL E INTERNACIONAL (5%)_x000a_4. Asistencia técnica (45%)_x000a_a. INSPECCION PREVIA A LA COTIZACION 30%)_x000a_b.  SERVICIO POST VENTA (15%)_x000a_FASE III_x000a_A) Costo (20%)" u="1"/>
        <s v="•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Debe cumplir con los términos de referencia_x000a_- Presentar experiencia en el rubro. (documentado) _x000a_- Contar con asistencia técnica dentro el territorio Boliviano en plazo no mayor a 48 hrs._x000a_CALIDAD 35%_x000a_- Garantía escrita del producto_x000a_- Presentar certificados de calidad._x000a_- Presentación de muestras de manera obligatoria en los ítems de interés._x000a_PROPUESTA ECONOMICA 30%_x000a__x000a_• Tiempo de Entrega: 35 DIAS_x000a_• Lugar de Entrega: La entrega deberá ser en Almacenes de la E.M.C._x000a_• Validez de la cotización: Mínima de 60 días calendario_x000a_Presentación de las Cotizaciones: Las cotizaciones deberán estar debidamente selladas y firmadas." u="1"/>
        <s v="•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Debe cumplir con los términos de referencia _x000a_- Debe presentar ficha técnica actualizada del producto._x000a_- De fabricación reciente 2023 en adelante._x000a_CALIDAD 35%_x000a_- Garantía de 1 año escrita del producto _x000a_- Presentar certificados de calidad._x000a_- Experiencia en el rubro._x000a_- Modelo de llanta de alto tráfico para terreno abrasivo (PARA USO EN MINERIA)_x000a_PROPUESTA ECONOMICA 30%_x000a_• Tiempo de Entrega: 60 DIAS_x000a_• Lugar de Entrega: La entrega deberá ser en Almacenes de la E.M.C._x000a_• Validez de la cotización: Mínima de 60 días calendario_x000a_Presentación de las Cotizaciones: Las cotizaciones deberán estar debidamente selladas y firmadas." u="1"/>
        <s v="FASE I (DOCUMENTOS CUMPLE Y NO CUMPLE) (FOTOCOPIAS)_x000a_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_x000a_FASE II (VALORACION TECNICA)_x000a__x000a_A) Calidad (65%)_x000a_1. Hoja de especificaciones técnicas (30%)_x000a_2. Certificados de calidad basados según NORMA NACIONAL E INTERNACIONAL (10%)_x000a_3. Garantía de los materiales (15%)_x000a_4. Servicios post – venta (10%)_x000a__x000a_FASE III_x000a__x000a_B) Costo (35%)" u="1"/>
        <s v="BOMBA GOULDS 3355" u="1"/>
        <s v="MSA AMERICANO" u="1"/>
        <s v="25 GR" u="1"/>
        <s v="( 42208) DONALSON USA-WIX USA" u="1"/>
        <s v="TAMBOR DE 205 LTS, HIPOIDAL SAE 85W-140" u="1"/>
        <s v="COD. 810 DIAM EXT=60MM; DIAM INT=50 MM SHORE 80/85" u="1"/>
        <s v="FASE I (DOCUMENTOS CUMPLE Y NO CUMPLE) (FOTOCOPIAS)_x000a_- Cedula de identidad del representante legal o propietario (actualizado)_x000a_- Certificación de actualización de matrícula de comercio/registro SEPREC_x000a_- Número de identificación tributaria _x000a_- _x000a_NOTA. - El incumplimiento de presentación de cualquiera de los documentos mencionados se descalificará del proceso._x000a__x000a_FASE II (VALORACION TECNICA)_x000a__x000a_A) Calidad (30%)_x000a_- Presentación de certificaciones de calidad._x000a__x000a_B) Propuesta técnica (40%)_x000a_- Hojas de especificaciones técnicas (20%)_x000a_- Servicio técnico en operación (20%)_x000a__x000a_C) Costo (30%)" u="1"/>
        <s v="BOMBA ASH 4 X 3" u="1"/>
        <s v="CONDICIONES TECNICAS_x000a_Certificación: debe contar con ficha técnica._x000a_Certificación: debe contar con certificación de la calidad del material utilizado._x000a_Lugar de entrega: Almacenes de la Empresa Minera Colquiri._x000a_Garantía mínima de 1 año." u="1"/>
        <s v="(LUB AOH 68) 3 TAMBORES DE 208 LTS" u="1"/>
        <s v="A. ESPECIFICACIONES TÉCNICAS_x000a_LA TELA REQUERIDA DE POLIPROPILENO ESTILO 8420 G-1 (13.5oz 450gsm) DEBE DE TENER AMBAS CARAS AFELPADAS, SU PRESENTACIÓN ES EN ROLLOS DE 100 METROS U OTROS SIMILARES POR 2 METROS DE ALTO, LA CANTIDAD 5 ROLLOS._x000a_FASE II (VALORACION TECNICA)_x000a__x000a_A) Calidad (30%)_x000a_- Presentación de certificaciones de calidad._x000a__x000a_B) Propuesta técnica (40%)_x000a_- Hojas de especificaciones técnicas (20%)_x000a_- Presentación de muestra 2 mtrs. (20%)_x000a__x000a_C) Costo (30%)" u="1"/>
        <s v="(GRASA ASFALTICA FLUIDA 650) 3 TAMBORES DE 180 KG" u="1"/>
        <s v="CONDICIONES TECNICAS_x000a_APLICACIONES_x000a_Uso en interior mina y superficie.  _x000a_Plazo de entrega: 45 días calendario_x000a_Certificación: debe contar ficha técnica_x000a_Lugar de entrega: Almacenes de la Empresa Minera Colquiri._x000a_Garantía mínima de 1 año." u="1"/>
        <s v="BOMBA ASH 5 X 4" u="1"/>
        <s v="Las juntas tóricas seran usados para sellado de equipos hidrualicos en interior mina._x000a_Norma: AS 568A, DIN ISO 3601_x000a_Material: viton y nitrilo_x000a_ Manuales: debe contar con ficha técnica_x000a_ Lugar de entrega: Almacenes de la Empresa Minera Colquiri._x000a_  Garantía mínima de 1 año." u="1"/>
        <s v="SOCKET E40, TIPO CAMPANA CON REFLECTOR DE ALUMINIO, GRADO IP 56" u="1"/>
        <s v="ESPECIFICACIONES TECNICAS _x000a_- Empaquetadora trenzada cruzada de compresión _x000a_Resistencia a: _x000a_- Temperatura: 240°C a + 288°C (-400°F -550°F)_x000a_- Presión: movimiento rotatorio: 35 bar (500 psi) _x000a_- Velocidad máxima de flecha: 20 m/seg o mayor _x000a_- Rango de pH: 0 – 14_x000a_- Composición de fibra 100 % _x000a_- Compresión con acabado uniforme _x000a_- Con trenzado calandrado y anillos pre conformados _x000a_- Garantizando la calidad con sello de la marca en su totalidad _x000a_FASE I (DOCUMENTOS CUMPLE Y NO CUMPLE) _x000a_(FOTOCOPIAS)_x000a_ cedula de identidad del representante legal o propietario _x000a_ certificación de actualización de matrícula de comercio/registro SEPREC_x000a_ número de identificación tributaria NIT._x000a_NOTA. – El incumplimiento de presentación de cualquiera de los documentos mencionados se descalificará del proceso._x000a_FASE II (VALORACION TECNICA) _x000a_A) CALIDAD 70 %_x000a_ Hoja de especificaciones técnicas, tiempo de entrega (40%) _x000a_ Certificados de calidad basados según NORMA NACIONAL E INTERNACIONAL (10%)_x000a_ Garantía del producto (10%)_x000a_ Servicio post venta (10%)_x000a_FASE III _x000a_Costo (30%)" u="1"/>
        <s v="COD. 678 DIAM EXT=143.5MM; DIAM INT= 125;ALTURA=294MM SHORE 80/85" u="1"/>
        <s v=" LOGOTIPO BORDADO EMPRESA AL FRENTE Y BANDERA BOLIVIANA JASPEADA AL COSTADO DERECHO, CINTA LENGUA DE GATO " u="1"/>
        <s v="LA PAZ-ORURO" u="1"/>
        <s v="CERTIFICADO ISO 9001" u="1"/>
        <s v="CON ACCESORIOS" u="1"/>
        <s v="525LTS EQ. 624.75 KG" u="1"/>
        <s v="FASE I (DOCUMENTOS CUMPLE Y NO CUMPLE) (FOTOCOPIAS)_x000a_A) Cedula de identidad del representante legal o propietario (actualizado)_x000a_B) Certificación de actualización de matrícula de comercio/registro SEPREC_x000a_C) Número de identificación tributaria _x000a__x000a_NOTA. - El incumplimiento de presentación de cualquiera de los documentos mencionados se descalificará del proceso._x000a__x000a__x000a_FASE II (VALORACION TECNICA)_x000a__x000a_A) Calidad, la evaluación en base a la calidad es de la siguiente manera:_x000a_            35% Asistencia técnica._x000a_        (Mejores resultados en laboratorio Metalúrgico)_x000a_B) Propuesta Técnica:_x000a_ 35% Hoja de especificaciones técnicas_x000a__x000a_C) Costo (30%)" u="1"/>
        <s v="DE CUATRO DIGITOS" u="1"/>
      </sharedItems>
    </cacheField>
    <cacheField name="Método de Selección y Adjudicación:" numFmtId="0">
      <sharedItems containsBlank="1" count="28" longText="1">
        <s v="CALIDAD, PROPUESTA TECNICA Y COSTO"/>
        <s v="CALIDAD PROPUESTA TECNICA Y COSTO"/>
        <s v="CALIDAD PROPUESTA TECNICA Y COSTO (CALIDAD 30%, PROPUESTA TECNICA 30% Y COSTO 40%)"/>
        <s v="CALIDAD PROPUESTA TECNICA Y COSTO (CALIDAD 35%, PROPUESTA TECNICA 35% Y COSTO 30%)"/>
        <s v="CALIDAD"/>
        <s v="Calidad, Propuesta Técnica y Costo"/>
        <s v="CALIDAD PROPUESTA TECNICA Y COSTO (CALIDAD 25%, PROPUESTA TECNICA 25% Y COSTO 50%)"/>
        <s v="CALIDAD PROPUESTA TECNICA Y COSTO (CALIDAD 60%, PROPUESTA TECNICA 25% Y COSTO 15%)"/>
        <s v="CALIDAD,PROPUESTA TECNICA Y COSTO"/>
        <s v="Precio Evaluado mas bajo"/>
        <s v="Calidad, Propuesta Técnica y Costo. "/>
        <m/>
        <s v="Precio Evaluado más Bajo"/>
        <s v="CALIDAD, PROPUESTA TECNCA Y COSTO"/>
        <s v="CALIDA,PROPUESTA TECNICA Y COSTO"/>
        <s v="Calidad y Costo" u="1"/>
        <s v="Calidad, Propuesta Técnica y Costo " u="1"/>
        <s v="CALIDAD Y PRECIO" u="1"/>
        <s v="CALIDAD PROPUESTA TECNICA Y COSTO (CALIDAD 40%, PROPUESTA TECNICA 35% Y COSTO 25%)" u="1"/>
        <s v="Calidad, Costo y Especificación Técnica" u="1"/>
        <s v="Calidad, la evaluación en base a la calidad es de la siguiente manera (35%)_x000a_- Asistencia técnica_x000a_Propuesta Técnica (30%)_x000a_- Hoja de especificaciones técnicas_x000a_COSTO (30%)&quot;_x000a_- Mejor costo propuesto" u="1"/>
        <s v="Calidad Propuesta Técnica y Costo" u="1"/>
        <s v="CALIDAD PROPUESTA TECNICA Y COSTO_x000a_CALIDAD 20%_x000a_PROPUESTA TECNICA 60%_x000a_PROPUESTA ECONOMICA 20%" u="1"/>
        <s v="CALIDAD,PROPUESTA TECNICA Y COSTO_x000a_CALIDAD 20%_x000a_PROPUESTA TECNICA 60%_x000a_PROPUESTA ECONOMICA 20%" u="1"/>
        <s v="Calidad, Costo" u="1"/>
        <s v="PRESUPUESTO FIJO" u="1"/>
        <s v="FASE I (DOCUMENTOS CUMPLE Y NO CUMPLE) (FOTOCOPIAS)_x000a_ Cedula de identidad del representante legal o propietario (actualizado)_x000a__x000a_ Certificación de actualización de matrícula de comercio/registro SEPREC_x000a__x000a__x000a_ Número de identificación tributaria actualizado._x000a_ Muestras para valoración de calidad _x000a__x000a_NOTA. - El incumplimiento de presentación de cualquiera de los documentos mencionados se descalificará del proceso._x000a__x000a_FASE II (VALORACION TECNICA)_x000a__x000a_A) Calidad (40%)_x000a_- Pruebas realizadas (impulsores) en laboratorio metalúrgico._x000a__x000a_B) Propuesta técnica (40%)_x000a_- Hojas de especificaciones técnicas (20%)_x000a_- Servicios técnico post venta (20%)_x000a__x000a_C) Costo (20%)_x000a__x000a_Nota. - En función del análisis de difracción de rayos X del impulsor se calificará los demás accesorios en cada dimension de bomba." u="1"/>
        <s v="Calidad " u="1"/>
      </sharedItems>
    </cacheField>
    <cacheField name="Forma de Adjudicación:" numFmtId="0">
      <sharedItems containsBlank="1" count="12">
        <s v="Por Item"/>
        <s v="Por el Total"/>
        <s v="Por Lote"/>
        <s v="Por Total"/>
        <m/>
        <s v="por el item"/>
        <s v="ITEM"/>
        <s v="Por Ítems" u="1"/>
        <s v="POR LOTE (DIMENSION DE BOMBA)" u="1"/>
        <s v="Por ítem" u="1"/>
        <s v="POR LOTES (líneas HDPE y Stub End)" u="1"/>
        <s v="POR LOTE (TAMAÑO DE BOMBA)" u="1"/>
      </sharedItems>
    </cacheField>
    <cacheField name="FECHA presentacion DE PROPUESTAS" numFmtId="49">
      <sharedItems containsDate="1" containsBlank="1" containsMixedTypes="1" minDate="2022-11-21T00:00:00" maxDate="2023-08-24T00:00:00" count="196">
        <s v="28/03/2024"/>
        <s v="12/04/2024"/>
        <s v="09/04/2024"/>
        <s v="03/04/2024"/>
        <s v="04/04/2024"/>
        <s v="08/04/2024"/>
        <s v="25/06/2024"/>
        <s v="14/05/2024"/>
        <s v="23/05/2024"/>
        <s v="10/04/2024"/>
        <s v="15/04/2024"/>
        <s v="19/04/2024"/>
        <s v="22/04/2024"/>
        <s v="20/08/2024"/>
        <s v="25/04/2024"/>
        <s v="26/04/2024"/>
        <s v="24/06/2024"/>
        <s v="09/05/2024"/>
        <s v="15/05/2024"/>
        <s v="04/07/2024"/>
        <s v="01/04/2024"/>
        <s v="17/05/2024"/>
        <s v="17/06/2024"/>
        <s v="27/05/2024"/>
        <s v="29/05/2024"/>
        <s v="26/09/2024"/>
        <s v="10/06/2024"/>
        <s v="11/06/2024"/>
        <s v="23/04/2024"/>
        <s v="14/06/2024"/>
        <s v="22/08/2024"/>
        <s v="22/05/2024"/>
        <m/>
        <s v="26/06/2024"/>
        <s v="04/06/2024"/>
        <s v="08/07/2024"/>
        <s v="24/04/2024"/>
        <s v="08/08/2024"/>
        <s v="30/07/2024"/>
        <s v="18/07/2024"/>
        <s v="09/07/2024"/>
        <s v="26/07/2024"/>
        <s v="12/07/2024"/>
        <s v="01/08/2024"/>
        <s v="02/07/2024"/>
        <s v="07/08/2024"/>
        <s v="07/07/2024"/>
        <s v="29/07/2024"/>
        <s v="27/08/2024"/>
        <s v="17/07/2024"/>
        <s v="08/10/2024"/>
        <s v="28/08/2024"/>
        <s v="02/09/2024"/>
        <s v="16/09/2024"/>
        <s v="18/09/2024"/>
        <s v="23/09/2024"/>
        <s v="25/09/2024"/>
        <s v="27/09/2024"/>
        <s v="30/09/2024"/>
        <s v="03/10/2024"/>
        <s v="04/10/2024"/>
        <s v="07/10/2024"/>
        <s v="09/10/2024"/>
        <s v="17/10/2024"/>
        <s v="14/10/2024"/>
        <s v="15/10/2024"/>
        <s v="16/10/2024"/>
        <s v="21/10/2024"/>
        <s v="11/10/2024"/>
        <s v="07/09/2024"/>
        <s v="06/11/2024"/>
        <s v="10/12/2024"/>
        <s v="17/12/2024"/>
        <s v="15/05/2023" u="1"/>
        <s v="27/08/2023" u="1"/>
        <s v="01/11/2023" u="1"/>
        <s v="07/03/2024" u="1"/>
        <s v="14/08/2023" u="1"/>
        <s v="29/11/2023" u="1"/>
        <s v="17/05/2023" u="1"/>
        <s v="25/01/2023" u="1"/>
        <s v="29/08/2023" u="1"/>
        <d v="2023-01-11T00:00:00" u="1"/>
        <s v="23/10/2023" u="1"/>
        <s v="24/04/2023" u="1"/>
        <s v="29/02/2024" u="1"/>
        <s v="03/08/2023" u="1"/>
        <s v="11/04/2023" u="1"/>
        <d v="2022-11-30T00:00:00" u="1"/>
        <d v="2023-04-26T00:00:00" u="1"/>
        <s v="02/05/2024" u="1"/>
        <s v="26/04/2023" u="1"/>
        <s v="12/10/2023" u="1"/>
        <s v="12/07/2023" u="1"/>
        <s v="20/03/2023" u="1"/>
        <s v="29/01/2023" u="1"/>
        <s v="08/05/2023" u="1"/>
        <s v="22/03/2023" u="1"/>
        <d v="2023-04-12T00:00:00" u="1"/>
        <s v="09/08/2023" u="1"/>
        <s v="04/04/2023" u="1"/>
        <s v="20/03/2024" u="1"/>
        <s v="29/01/2024" u="1"/>
        <s v="19,04/2024" u="1"/>
        <d v="2023-04-24T00:00:00" u="1"/>
        <d v="2023-06-15T00:00:00" u="1"/>
        <s v="02/04/2024" u="1"/>
        <d v="2022-11-21T00:00:00" u="1"/>
        <d v="2023-05-03T00:00:00" u="1"/>
        <s v="12/06/2023" u="1"/>
        <s v="28/03/2023" u="1"/>
        <s v="31/08/2023" u="1"/>
        <d v="2023-05-22T00:00:00" u="1"/>
        <s v="03/07/2024" u="1"/>
        <s v="01/06/2023" u="1"/>
        <s v="09/10/2023" u="1"/>
        <s v="28/09/2023" u="1"/>
        <s v="31/01/2023" u="1"/>
        <d v="2023-05-08T00:00:00" u="1"/>
        <s v="22/08/2023" u="1"/>
        <s v="05/06/2023" u="1"/>
        <s v="25/05/2023" u="1"/>
        <d v="2023-08-23T00:00:00" u="1"/>
        <s v="04/09/2023" u="1"/>
        <s v="24/08/2023" u="1"/>
        <s v="6/12/2024" u="1"/>
        <s v="04/03/2024" u="1"/>
        <s v="28/02/2023" u="1"/>
        <s v="31/07/2023" u="1"/>
        <s v="6/12/223" u="1"/>
        <s v="06/12/2023" u="1"/>
        <s v="15/02/2023" u="1"/>
        <s v="27/05/2023" u="1"/>
        <s v="19/03/2024" u="1"/>
        <s v="06/03/2024" u="1"/>
        <s v="26/02/2024" u="1"/>
        <s v="29/05/2023" u="1"/>
        <d v="2023-08-09T00:00:00" u="1"/>
        <s v="08/09/2023" u="1"/>
        <s v="24/01/2023" u="1"/>
        <s v="03/05/2023" u="1"/>
        <s v="08/03/2024" u="1"/>
        <s v="28/02/2024" u="1"/>
        <s v="02/08/2023" u="1"/>
        <s v="10/04/2023" u="1"/>
        <s v="15/02/2024" u="1"/>
        <d v="2023-08-02T00:00:00" u="1"/>
        <s v="17/08/2023" u="1"/>
        <s v="25/04/2023" u="1"/>
        <d v="2023-01-17T00:00:00" u="1"/>
        <s v="11/10/2023" u="1"/>
        <s v="12/04/2023" u="1"/>
        <s v="24/07/2023" u="1"/>
        <s v="08/02/2023" u="1"/>
        <s v="24/01/2024" u="1"/>
        <s v="06/11/2023" u="1"/>
        <d v="2023-08-14T00:00:00" u="1"/>
        <s v="19/02/2024" u="1"/>
        <s v="21/03/2023" u="1"/>
        <s v="17/01/2023" u="1"/>
        <d v="2023-04-25T00:00:00" u="1"/>
        <s v="30/11/2022" u="1"/>
        <s v="15/01/2024" u="1"/>
        <d v="2023-04-18T00:00:00" u="1"/>
        <s v="12/12/2022" u="1"/>
        <s v="18/04/2023" u="1"/>
        <s v="04/10/2023" u="1"/>
        <s v="05/04/2023" u="1"/>
        <s v="21/03/2024" u="1"/>
        <s v="6/12/2023" u="1"/>
        <s v="30/11/2023" u="1"/>
        <s v="06/10/2023" u="1"/>
        <s v="27/03/2023" u="1"/>
        <s v="30/08/2023" u="1"/>
        <s v="26/06/2023" u="1"/>
        <d v="2023-07-26T00:00:00" u="1"/>
        <s v="25/03/2024" u="1"/>
        <s v="12/03/2024" u="1"/>
        <s v="14/12/2023" u="1"/>
        <s v="15/06/2023" u="1"/>
        <s v="23/02/2023" u="1"/>
        <s v="27/09/2023" u="1"/>
        <s v="02/06/2023" u="1"/>
        <s v="14/09/2023" u="1"/>
        <s v="22/05/2023" u="1"/>
        <s v="14/03/2024" u="1"/>
        <s v="01/03/2024" u="1"/>
        <s v="13/06/2024" u="1"/>
        <d v="2023-08-17T00:00:00" u="1"/>
        <s v="23/08/2023" u="1"/>
        <s v="19/06/2023" u="1"/>
        <s v="27/02/2023" u="1"/>
        <s v="25/08/2023" u="1"/>
        <d v="2023-01-25T00:00:00" u="1"/>
        <s v="05/03/2024" u="1"/>
        <s v="24/05/2024" u="1"/>
      </sharedItems>
    </cacheField>
    <cacheField name="FECHA APERTURA DE PROPUESTAS" numFmtId="49">
      <sharedItems containsDate="1" containsBlank="1" containsMixedTypes="1" minDate="2023-01-11T00:00:00" maxDate="2023-08-24T00:00:00" count="196">
        <s v="01/04/2024"/>
        <s v="15/04/2024"/>
        <s v="10/04/2024"/>
        <s v="04/04/2024"/>
        <s v="05/04/2024"/>
        <s v="09/04/2024"/>
        <s v="25/06/2024"/>
        <s v="14/05/2024"/>
        <s v="23/05/2024"/>
        <s v="11/04/2024"/>
        <s v="16/04/2024"/>
        <s v="22/04/2024"/>
        <s v="23/04/2024"/>
        <s v="20/08/2024"/>
        <s v="26/04/2024"/>
        <s v="29/04/2024"/>
        <s v="27/04/2024"/>
        <s v="30/04/2024"/>
        <s v="24/06/2024"/>
        <s v="09/05/2024"/>
        <s v="15/05/2024"/>
        <s v="04/07/2024"/>
        <s v="02/04/2024"/>
        <s v="17/05/2024"/>
        <s v="17/06/2024"/>
        <s v="27/05/2024"/>
        <s v="29/05/2024"/>
        <s v="26/09/2024"/>
        <s v="10/06/2024"/>
        <s v="11/06/2024"/>
        <s v="24/04/2024"/>
        <s v="14/06/2024"/>
        <s v="22/08/2024"/>
        <s v="22/05/2024"/>
        <m/>
        <s v="26/06/2024"/>
        <s v="04/06/2024"/>
        <s v="08/07/2024"/>
        <s v="25/04/2024"/>
        <s v="08/08/2024"/>
        <s v="30/07/2024"/>
        <s v="18/07/2024"/>
        <s v="09/07/2024"/>
        <s v="26/07/2024"/>
        <s v="12/07/2024"/>
        <s v="01/08/2024"/>
        <s v="02/07/2024"/>
        <s v="07/08/2024"/>
        <s v="12/08/2024"/>
        <s v="07/07/2024"/>
        <s v="29/07/2024"/>
        <s v="27/08/2024"/>
        <s v="17/07/2024"/>
        <s v="08/10/2024"/>
        <s v="28/08/2024"/>
        <s v="02/09/2024"/>
        <s v="16/09/2024"/>
        <s v="18/09/2024"/>
        <s v="23/09/2024"/>
        <s v="25/09/2024"/>
        <s v="27/09/2024"/>
        <s v="30/09/2024"/>
        <s v="03/10/2024"/>
        <s v="04/10/2024"/>
        <s v="07/10/2024"/>
        <s v="09/10/2024"/>
        <s v="17/10/2024"/>
        <s v="14/10/2024"/>
        <s v="15/10/2024"/>
        <s v="16/10/2024"/>
        <s v="21/10/2024"/>
        <s v="11/10/2024"/>
        <s v="07/09/2024"/>
        <s v="06/11/2024"/>
        <s v="10/12/2024"/>
        <s v="17/12/2024"/>
        <s v="15/05/2023" u="1"/>
        <s v="27/08/2023" u="1"/>
        <s v="01/11/2023" u="1"/>
        <s v="07/03/2024" u="1"/>
        <s v="14/08/2023" u="1"/>
        <s v="29/11/2023" u="1"/>
        <s v="17/05/2023" u="1"/>
        <s v="25/01/2023" u="1"/>
        <s v="29/08/2023" u="1"/>
        <d v="2023-01-11T00:00:00" u="1"/>
        <s v="23/10/2023" u="1"/>
        <s v="24/04/2023" u="1"/>
        <s v="29/02/2024" u="1"/>
        <s v="03/08/2023" u="1"/>
        <s v="11/04/2023" u="1"/>
        <d v="2023-04-26T00:00:00" u="1"/>
        <s v="26/04/2023" u="1"/>
        <s v="12/10/2023" u="1"/>
        <s v="12/07/2023" u="1"/>
        <s v="20/03/2023" u="1"/>
        <s v="29/01/2023" u="1"/>
        <s v="08/05/2023" u="1"/>
        <s v="22/03/2023" u="1"/>
        <d v="2023-04-12T00:00:00" u="1"/>
        <s v="7/12/2023" u="1"/>
        <s v="09/08/2023" u="1"/>
        <s v="04/04/2023" u="1"/>
        <s v="20/03/2024" u="1"/>
        <s v="29/01/2024" u="1"/>
        <d v="2023-04-24T00:00:00" u="1"/>
        <d v="2023-06-15T00:00:00" u="1"/>
        <d v="2023-05-03T00:00:00" u="1"/>
        <s v="12/06/2023" u="1"/>
        <s v="28/03/2023" u="1"/>
        <s v="31/08/2023" u="1"/>
        <d v="2023-05-22T00:00:00" u="1"/>
        <s v="03/07/2024" u="1"/>
        <s v="01/06/2023" u="1"/>
        <s v="09/10/2023" u="1"/>
        <s v="26/03/2024" u="1"/>
        <s v="28/09/2023" u="1"/>
        <s v="08/04/2024" u="1"/>
        <s v="31/01/2023" u="1"/>
        <d v="2023-05-08T00:00:00" u="1"/>
        <s v="22/08/2023" u="1"/>
        <s v="05/06/2023" u="1"/>
        <s v="25/05/2023" u="1"/>
        <d v="2023-08-23T00:00:00" u="1"/>
        <s v="04/09/2023" u="1"/>
        <s v="24/08/2023" u="1"/>
        <s v="04/03/2024" u="1"/>
        <s v="28/02/2023" u="1"/>
        <s v="31/07/2023" u="1"/>
        <s v="06/12/2023" u="1"/>
        <s v="15/02/2023" u="1"/>
        <s v="27/05/2023" u="1"/>
        <s v="06/03/2024" u="1"/>
        <s v="26/02/2024" u="1"/>
        <s v="29/05/2023" u="1"/>
        <d v="2023-08-09T00:00:00" u="1"/>
        <s v="08/09/2023" u="1"/>
        <s v="24/01/2023" u="1"/>
        <s v="03/05/2023" u="1"/>
        <s v="08/03/2024" u="1"/>
        <s v="28/02/2024" u="1"/>
        <s v="02/08/2023" u="1"/>
        <s v="10/04/2023" u="1"/>
        <s v="15/02/2024" u="1"/>
        <d v="2023-08-02T00:00:00" u="1"/>
        <s v="17/08/2023" u="1"/>
        <s v="25/04/2023" u="1"/>
        <s v="11/10/2023" u="1"/>
        <s v="12/04/2023" u="1"/>
        <s v="24/07/2023" u="1"/>
        <s v="08/02/2023" u="1"/>
        <s v="24/01/2024" u="1"/>
        <s v="03/05/2024" u="1"/>
        <s v="06/11/2023" u="1"/>
        <d v="2023-08-14T00:00:00" u="1"/>
        <s v="19/02/2024" u="1"/>
        <s v="30/03/2024" u="1"/>
        <s v="21/03/2023" u="1"/>
        <s v="17/01/2023" u="1"/>
        <d v="2023-04-25T00:00:00" u="1"/>
        <s v="30/11/2022" u="1"/>
        <s v="15/01/2024" u="1"/>
        <d v="2023-04-18T00:00:00" u="1"/>
        <s v="12/12/2022" u="1"/>
        <s v="18/04/2023" u="1"/>
        <s v="17/" u="1"/>
        <s v="04/10/2023" u="1"/>
        <s v="05/04/2023" u="1"/>
        <s v="21/03/2024" u="1"/>
        <s v="30/11/2023" u="1"/>
        <s v="06/10/2023" u="1"/>
        <s v="27/03/2023" u="1"/>
        <s v="30/08/2023" u="1"/>
        <s v="26/06/2023" u="1"/>
        <d v="2023-07-26T00:00:00" u="1"/>
        <s v="25/03/2024" u="1"/>
        <s v="12/03/2024" u="1"/>
        <s v="14/12/2023" u="1"/>
        <s v="15/06/2023" u="1"/>
        <s v="27/09/2023" u="1"/>
        <s v="02/06/2023" u="1"/>
        <s v="14/09/2023" u="1"/>
        <s v="22/05/2023" u="1"/>
        <s v="7/12/2024" u="1"/>
        <s v="14/03/2024" u="1"/>
        <s v="01/03/2024" u="1"/>
        <s v="13/06/2024" u="1"/>
        <d v="2023-08-17T00:00:00" u="1"/>
        <s v="23/08/2023" u="1"/>
        <s v="18/12/2023" u="1"/>
        <s v="19/06/2023" u="1"/>
        <s v="27/02/2023" u="1"/>
        <s v="18/03/2024" u="1"/>
        <s v="25/08/2023" u="1"/>
        <s v="07/12/2023" u="1"/>
        <s v="24/05/2024" u="1"/>
      </sharedItems>
    </cacheField>
    <cacheField name="HORA PRESENTACION PROPUESTAS" numFmtId="49">
      <sharedItems containsDate="1" containsBlank="1" containsMixedTypes="1" minDate="1899-12-30T14:30:00" maxDate="1899-12-30T14:30:00" count="142">
        <s v="12:00"/>
        <s v="14:30"/>
        <s v="14:00"/>
        <s v="14:561" u="1"/>
        <s v="14:605" u="1"/>
        <m u="1"/>
        <s v="14:575" u="1"/>
        <s v="14:619" u="1"/>
        <s v="14:650" u="1"/>
        <s v="14:589" u="1"/>
        <s v="14:664" u="1"/>
        <d v="1899-12-30T14:30:00" u="1"/>
        <s v="14:562" u="1"/>
        <s v="14:606" u="1"/>
        <s v="14:576" u="1"/>
        <s v="14:651" u="1"/>
        <s v="14:665" u="1"/>
        <s v="14:563" u="1"/>
        <s v="14:607" u="1"/>
        <s v="14:577" u="1"/>
        <s v="14:652" u="1"/>
        <s v="14:550" u="1"/>
        <s v="14:666" u="1"/>
        <s v="14:564" u="1"/>
        <s v="14:608" u="1"/>
        <s v="14:578" u="1"/>
        <s v="14:653" u="1"/>
        <s v="14:551" u="1"/>
        <s v="14:667" u="1"/>
        <s v="14:565" u="1"/>
        <s v="14:609" u="1"/>
        <s v="14:640" u="1"/>
        <s v="14:579" u="1"/>
        <s v="14:654" u="1"/>
        <s v="14:552" u="1"/>
        <s v="14:668" u="1"/>
        <s v="14:566" u="1"/>
        <s v="14:641" u="1"/>
        <s v="14:655" u="1"/>
        <s v="14:553" u="1"/>
        <s v="09:55" u="1"/>
        <s v="14:567" u="1"/>
        <s v="14:642" u="1"/>
        <s v="14:656" u="1"/>
        <s v="10:25" u="1"/>
        <s v="14:554" u="1"/>
        <s v="14:568" u="1"/>
        <s v="14:643" u="1"/>
        <s v="14:541" u="1"/>
        <s v="14:657" u="1"/>
        <s v="14:555" u="1"/>
        <s v="14:630" u="1"/>
        <s v="14:569" u="1"/>
        <s v="14:644" u="1"/>
        <s v="14:542" u="1"/>
        <s v="14:658" u="1"/>
        <s v="14:25" u="1"/>
        <s v="14:556" u="1"/>
        <s v="14:631" u="1"/>
        <s v="14:645" u="1"/>
        <s v="14:543" u="1"/>
        <s v="14:659" u="1"/>
        <s v="16:25" u="1"/>
        <s v="14:557" u="1"/>
        <s v="14:632" u="1"/>
        <s v="14:646" u="1"/>
        <s v="14:544" u="1"/>
        <s v="14:558" u="1"/>
        <s v="14:633" u="1"/>
        <s v="14:647" u="1"/>
        <s v="11:30" u="1"/>
        <s v="14:545" u="1"/>
        <s v="14:620" u="1"/>
        <s v="14:559" u="1"/>
        <s v="14:590" u="1"/>
        <s v="14:634" u="1"/>
        <s v="14:648" u="1"/>
        <s v="09:00" u="1"/>
        <s v="14:546" u="1"/>
        <s v="14:621" u="1"/>
        <s v="14:591" u="1"/>
        <s v="14:635" u="1"/>
        <s v="09:25" u="1"/>
        <s v="14:649" u="1"/>
        <s v="14:547" u="1"/>
        <s v="14:622" u="1"/>
        <s v="14:592" u="1"/>
        <s v="14:636" u="1"/>
        <s v="14:548" u="1"/>
        <s v="14:623" u="1"/>
        <s v="14:593" u="1"/>
        <s v="14:637" u="1"/>
        <s v="14:610" u="1"/>
        <s v="14:549" u="1"/>
        <s v="14:580" u="1"/>
        <s v="14:624" u="1"/>
        <s v="14:594" u="1"/>
        <s v="14:638" u="1"/>
        <s v="14:611" u="1"/>
        <s v="14:581" u="1"/>
        <s v="14:625" u="1"/>
        <s v="14:595" u="1"/>
        <s v="14:639" u="1"/>
        <s v="14:612" u="1"/>
        <s v="14:582" u="1"/>
        <s v="14:626" u="1"/>
        <s v="14:596" u="1"/>
        <s v="14:613" u="1"/>
        <s v="14:583" u="1"/>
        <s v="14:627" u="1"/>
        <s v="14:597" u="1"/>
        <s v="14:600" u="1"/>
        <s v="14:570" u="1"/>
        <s v="14:614" u="1"/>
        <s v="14:584" u="1"/>
        <s v="14:628" u="1"/>
        <s v="14:598" u="1"/>
        <s v="14:601" u="1"/>
        <s v="14:571" u="1"/>
        <s v="14:615" u="1"/>
        <s v="15:00" u="1"/>
        <s v="14:585" u="1"/>
        <s v="14:629" u="1"/>
        <s v="14:660" u="1"/>
        <s v="14:599" u="1"/>
        <s v="14:602" u="1"/>
        <s v="15:25" u="1"/>
        <s v="14:572" u="1"/>
        <s v="14:616" u="1"/>
        <s v="14:586" u="1"/>
        <s v="14:661" u="1"/>
        <s v="14:603" u="1"/>
        <s v="14:573" u="1"/>
        <s v="14:617" u="1"/>
        <s v="14:587" u="1"/>
        <s v="14:662" u="1"/>
        <s v="14:560" u="1"/>
        <s v="14:604" u="1"/>
        <s v="14:574" u="1"/>
        <s v="14:618" u="1"/>
        <s v="14:588" u="1"/>
        <s v="14:663" u="1"/>
      </sharedItems>
    </cacheField>
    <cacheField name="HORA APERTUARA DE PROPUESTAS" numFmtId="49">
      <sharedItems containsBlank="1" count="12">
        <s v="10:00"/>
        <s v="15:00"/>
        <s v="09:00"/>
        <s v="15:11"/>
        <s v="10:11" u="1"/>
        <m u="1"/>
        <s v="14:30" u="1"/>
        <s v="16:11" u="1"/>
        <s v="14:45" u="1"/>
        <s v="11:11" u="1"/>
        <s v="17:11" u="1"/>
        <s v="10:41" u="1"/>
      </sharedItems>
    </cacheField>
    <cacheField name="MCALIFICACION" numFmtId="0">
      <sharedItems containsBlank="1" count="42">
        <s v="MARCELINO VASQUEZ G"/>
        <s v="JHOVAN HUMBERTO USNAYO USNAYO"/>
        <s v="PERCY ROJAS BILBAO"/>
        <s v="WILBER CHUCA OJEDA"/>
        <s v="PERCY BORIS ROJAS BILBAO"/>
        <s v="DAVID BAGNER ZAMBRANA PINTO"/>
        <s v="FRANZ RICHARD HUAYTA APAZA"/>
        <s v="JAQUELINE DURAN COSSIO"/>
        <s v="MARCELINO VASQUEZ GUZMAN"/>
        <s v="JHOVAN H. USNAYO USNAYO"/>
        <s v="JOSE MIRANDA"/>
        <s v="EDMY MAGNE"/>
        <s v="CLOVIS VELASCO HINOJOSA"/>
        <s v="MANUELA N. QUISPE CHINO"/>
        <s v="MANUELA NATIVIDAD QUISPE CHINO"/>
        <s v="OSCAR ZABALA SOLIZ"/>
        <s v="JHOVAN USANYO USNAYO"/>
        <s v="ISAAC.A ARISPE GONZALES"/>
        <s v="ISAAC ARMANDO ARISPE GONZALES"/>
        <m/>
        <s v="ANGELO IVAN BERNAL PANOZO" u="1"/>
        <s v="NESTOR ROMAY CANAZA" u="1"/>
        <s v="MARCELINO VASQUEZ G." u="1"/>
        <s v="WILBER  CHUCA OJEDA" u="1"/>
        <s v="RAMIRO VASQUEZ FRANCO" u="1"/>
        <s v="MARIO LIMA CAYETANO" u="1"/>
        <s v="ISAAC A. ARISPE GONZALES" u="1"/>
        <s v="DAVID B. ZAMBRANA PINTO" u="1"/>
        <s v="ZENON UGARTE MATIAS" u="1"/>
        <s v="NESTOR SADOTT ROMAY CANAZA" u="1"/>
        <s v="FRANZ LOZANO MARZA" u="1"/>
        <s v="JOAQUIN ZAPATA" u="1"/>
        <s v="MARIA JAQUELINE DURAN COSSIO" u="1"/>
        <s v="PRECY ROJAS BILBAO" u="1"/>
        <s v="EDMY MAGNE GUTIERREZ" u="1"/>
        <s v="ERNESTO TOLEDO VARGAS" u="1"/>
        <s v="PERCY B. ROJAS BILBAO" u="1"/>
        <s v="CESAR ROCHA ZANGA" u="1"/>
        <s v="OSCAR MIRANDA ROMERO" u="1"/>
        <s v="JAQUELINE DURAN " u="1"/>
        <s v="JUAN CARLOS SALAZAR ARANIBAR" u="1"/>
        <s v="HILARION PEÑARANDA COLQUE" u="1"/>
      </sharedItems>
    </cacheField>
    <cacheField name="ADM" numFmtId="0">
      <sharedItems containsBlank="1" count="67">
        <s v="FREDDY VILLARROEL FERNANDEZ "/>
        <s v="HENRY LUNA CHINO"/>
        <s v="PAMELA OLIVIA CAYO MAMANI"/>
        <s v="JAQUELINE DURAN COSSIO"/>
        <s v="OSCAR ZABALA SOLIZ"/>
        <s v="CESAR ROCHA ZANGA"/>
        <s v="MARTIN DAVID TALLACAGUA POLOMINO"/>
        <s v="FRANZ FLORES ERGUETA"/>
        <s v="FRANZ RICHARD HUAYTA APAZA"/>
        <s v="CLOVIS VELASCO HINOJOSA"/>
        <s v="FRANZ GUILLERMO CARLOS FLORES ERGUETA"/>
        <s v="MARTIN DAVID TALLACAGUA PALOMINO"/>
        <s v="JOSE ALFREDO MIRANDA TICONA"/>
        <s v="EDMY LIDIA MAGNE GUTIERREZ"/>
        <s v="DAVID MARTIN TALLACAGUA PALOMINO"/>
        <s v="JOSE MIRANDA TICONA"/>
        <m/>
        <s v="ADHEMAR ESTEBAN HUANCA IRAHOLA"/>
        <s v="MANUELA N. QUISPE CHINO"/>
        <s v="JUAN CARLOS SALAZAR ARANIBAR"/>
        <s v="MANUELA NATIVIDAD QUISPE CHINO"/>
        <s v="JOAQUIN ZAPATA LAFUENTE"/>
        <s v="OSCAR MIRANDA ROMERO"/>
        <s v="GLADIS ESCOBAR TORREZ"/>
        <s v="DAVID BAGNER ZAMBRANA PINTO"/>
        <s v="WALDO BELLOT VILLARROEL"/>
        <s v="LUIS E. LOREDO MEDINA"/>
        <s v="JESUS CHAVEZ CANEDO"/>
        <s v="OSCAR MIRKO MIRANDA ROMERO"/>
        <s v="JOAQUÍN ANDRÉS ZAPATA LAFUENTE"/>
        <s v="JOAQUIN ANDRES ZAPATA LAFUENTE"/>
        <s v="FRANZ LOZANO MARZA"/>
        <s v="ARMANDO GAMARRA NAVARRO"/>
        <s v="ISAAC ARMANDO ARISPE GONZALES"/>
        <s v="GLADYS ESCOBAR TORREZ"/>
        <s v="DOUGLA MEDRANO" u="1"/>
        <s v="FREDDY VILLARROEL FERNANDEZ" u="1"/>
        <s v="JAIME SALAZAR LOPEZ" u="1"/>
        <s v="LEON FLORES" u="1"/>
        <s v="FRANZ  FLORES ERGUETA" u="1"/>
        <s v="DOUGLAS MEDRANO CHULVER" u="1"/>
        <s v="ISAAC A. ARISPE GONZALES" u="1"/>
        <s v="DAVID CHIPANA VARGAS" u="1"/>
        <s v="ADHEMAR HUANCA" u="1"/>
        <s v="BERNARDINO BAUTISTA" u="1"/>
        <s v="MARIA JAQUELINE DURAN COSSIO" u="1"/>
        <s v="EDMY MAGNE GUTIERREZ" u="1"/>
        <s v="ENRIQUE HUANCAPAZA" u="1"/>
        <s v="MARTÍN DAVID TALLACAGUA PALOMINO" u="1"/>
        <s v="RUBEN ALONZO CHOQUE" u="1"/>
        <s v="PEDRO BURGOS" u="1"/>
        <s v="AUGUSTO FLORES ALCOCER" u="1"/>
        <s v="GENESIS ROJAS" u="1"/>
        <s v="ROSARIO PADILLA MAMANI" u="1"/>
        <s v="MARTIN TALLACAGUA PALOMINO " u="1"/>
        <s v="EDMY MAGNE" u="1"/>
        <s v="FREDDY VILLARROEL" u="1"/>
        <s v="RAMIRO HUARACHI" u="1"/>
        <s v="DAVID CHIPANA" u="1"/>
        <s v="ORLANDO GUZMAN" u="1"/>
        <s v="DOUGLAS MEDRANO CHULBER" u="1"/>
        <s v="DOUGLAS MEDRANO" u="1"/>
        <s v="JOSE MIRANDA" u="1"/>
        <s v="PAMELA O. CAYO MAMANI " u="1"/>
        <s v="JAIME SALAZAR" u="1"/>
        <s v="AUGUSTO FLORES" u="1"/>
        <s v="DOUGLAS MEDRANO " u="1"/>
      </sharedItems>
    </cacheField>
    <cacheField name="OTRO" numFmtId="0">
      <sharedItems containsBlank="1" count="67">
        <s v="JOSE ALFREDO MIRANDA TICONA "/>
        <s v="EUFREDO GILBERTO ZANGA MATIAS"/>
        <s v="CESAR ROCHA ZANGA"/>
        <s v="OSCAR MIRKO MIRANDA ROMERO "/>
        <s v="GLADYS ESCOBAR TORREZ"/>
        <s v="RUBEN SALAZAR VILLCA"/>
        <s v="FRANZ RICHARD HUAYTA APAZA"/>
        <s v="CLOVIS VELASCO HINOJOSA"/>
        <s v="EDMY LIDIA MAGNE GUTIERREZ"/>
        <s v="JAQUELINE DURAN COSSIO"/>
        <s v="JOSE ALFREDO MIRANDA TICONA"/>
        <s v="EUFREDO G. ZANGA MATIAS"/>
        <s v="JOSE MIRANDA TICONA"/>
        <m/>
        <s v="OSCAR MIRKO MIRANDA ROMERO"/>
        <s v="MANUELA N. QUISPE CHINO"/>
        <s v="MANUELA NATIVIDAD QUISPE CHINO"/>
        <s v="ARMANDO GAMARRA NAVARRO"/>
        <s v="JOAQUIN ZAPATA LAFUENTE"/>
        <s v="OSCAR MIRANDA ROMERO"/>
        <s v="GLADIS ESCOBAR TORREZ"/>
        <s v="DAVID BAGNER ZAMBRANA PINTO"/>
        <s v="WALDO BELLOT VILLARROEL"/>
        <s v="LUIS E. LOREDO MEDINA"/>
        <s v="JESUS CHAVEZ CANEDO"/>
        <s v="JOAQUÍN ANDRÉS ZAPATA LAFUENTE"/>
        <s v="JOAQUIN ANDRES ZAPATA LAFUENTE"/>
        <s v="FRANZ LOZANO MARZA"/>
        <s v="ISAAC ARMANDO ARISPE GONZALES"/>
        <s v="AUGUSTO FLORES-ENRIQUE HUANCAPAZA" u="1"/>
        <s v="REYNALDO PARDO" u="1"/>
        <s v="ZENON CORDOVA" u="1"/>
        <s v="ALFREDO HIDALGO" u="1"/>
        <s v="MARCO ANTONIO MEDRANO" u="1"/>
        <s v="ZENON CORDOVA GONZALES" u="1"/>
        <s v="WALDO BELLOT" u="1"/>
        <s v="JOSE A. MIRANDA TICONA" u="1"/>
        <s v="CLOVIS VELASCO HINOJOZA" u="1"/>
        <s v="RUBEN ALONZO" u="1"/>
        <s v="JOAQUIN A. ZAPATA LAFUENTE" u="1"/>
        <s v="JOAQUIN A. ZAPATA L." u="1"/>
        <s v="RUBEN SALAZAR  VILLCA" u="1"/>
        <s v="DAVID CHIPANA VARGAS" u="1"/>
        <s v="ZENON UGARTE MATIAS" u="1"/>
        <s v="ROSARIO PADILLA " u="1"/>
        <s v="EDMY MAGNE GUTIERREZ" u="1"/>
        <s v="RONALD FERNANDEZ CASTELLON" u="1"/>
        <s v="ENRIQUE HUANCAPAZA" u="1"/>
        <s v=" " u="1"/>
        <s v="ENRIQUE HUANCAPZA" u="1"/>
        <s v="PEDRO BURGOS" u="1"/>
        <s v="OSCAR ZABALA SOLIZ" u="1"/>
        <s v="JAQUELINE DURAN" u="1"/>
        <s v="MARCO ANTONIO NINA" u="1"/>
        <s v="EDMY MAGNE" u="1"/>
        <s v="RUBEN ALONZO-EUFREDO ZANGA" u="1"/>
        <s v="ROXANA INFANTES" u="1"/>
        <s v="DAVID CHIPANA" u="1"/>
        <s v="DOUGLAS MEDRANO" u="1"/>
        <s v="JOSE MIRANDA" u="1"/>
        <s v="GUSTAVO MOSCOSO" u="1"/>
        <s v="FABIO PARI VIDAL" u="1"/>
        <s v="JAIME SALAZAR" u="1"/>
        <s v="EUFREDO ZANGA" u="1"/>
        <s v="FRANZ R. HUAYTA APAZA" u="1"/>
        <s v="AUGUSTO FLORES" u="1"/>
        <s v="GUSTAVO MOSCOSO TELLEZ" u="1"/>
      </sharedItems>
    </cacheField>
    <cacheField name="FECHA INFORME TECNICO" numFmtId="0">
      <sharedItems containsNonDate="0" containsDate="1" containsString="0" containsBlank="1" minDate="2024-04-02T00:00:00" maxDate="2024-11-09T00:00:00"/>
    </cacheField>
    <cacheField name="CITE IT" numFmtId="0">
      <sharedItems containsDate="1" containsBlank="1" containsMixedTypes="1" minDate="2015-06-10T00:00:00" maxDate="2023-05-12T00:00:00" count="191">
        <s v="I.T. ADQ. MINA 026/2024"/>
        <s v="EMC-ITPL-037/2024"/>
        <s v="IT-PCPL-43/2024"/>
        <s v="I.T. MANTTO Y SERV.28/2024"/>
        <s v="CMB/EMC/ING-PLA/0030/2024"/>
        <s v="CMB/EMC/ING-PLA/0031/2024"/>
        <s v="I.T.ADQ.MANTTO Y SERV. 29/2024"/>
        <m/>
        <s v="IT-PCPL-038/2024"/>
        <s v="IT-PCPL-53/2024"/>
        <s v="SIMA-IT-018/2024"/>
        <s v="IT-PCPL-058/2024"/>
        <s v="EMC-SIMA-034/2024"/>
        <s v="SIMA-IT-022/2024"/>
        <s v="SIMA-IT-037/2024"/>
        <s v="IT-PCPL-041/2024"/>
        <s v="I.T.ADQ.MANTTO Y SERV.44/2024"/>
        <s v="I.T.ADQ.MANTTO Y SERV.41/2024"/>
        <s v="CMB/EMC/OCIV-ADQ/INF-016/2024"/>
        <s v="CMB/EMC/O.CIV-ADQ/INF-013/2024"/>
        <s v="SIMA-IT-023/2024"/>
        <s v="CMB/EMC/OCIV-ADQ/033/INF-033/2024"/>
        <s v="CMB/EMC/O.CIV-ADQ/INF-004/2024"/>
        <s v="IT-PCPL-074/2024"/>
        <s v="IT-PCPL-048/2024"/>
        <s v="CMB/EMC/O.CIV-ADQ/INF-020/2024"/>
        <s v="IT-PCPL-073/2024"/>
        <s v="IT-PCPL-35/2024"/>
        <s v="EMC-ITPL-034/2024"/>
        <s v="IT-PCPL-50/2024"/>
        <s v="IT-PCPL-060/2024"/>
        <s v="I.T. ADQ. MINA 031/2024"/>
        <s v="I.T.ADQ.MINA 030/2024"/>
        <s v="CMB/EMC/O.CIV-ADQ/022/INF-022/2024"/>
        <s v="CMB/EMC/O.CIV-ADQ/INF-023/2024"/>
        <s v="CMB/EMC/O.CIV-ADQ/INF-024/2024"/>
        <s v="CMB/EMC/O.CIV-ADQ/INF-022/2024"/>
        <s v="I.T.ADQ.MANTTO Y SERV.33/2024"/>
        <s v="LAB-INF-19/2024"/>
        <s v="CMB/EMC/O.CIV-ADQ/INF-029/2024"/>
        <s v="CMB/EMC/O.CIV-ADQ/INF-028/2024"/>
        <s v="IT-PCPL-112/2024"/>
        <s v="IT-PCPL-52/2024"/>
        <s v="IT-PCPL-49/2024"/>
        <s v="EMC-ITPL-039/2024"/>
        <s v="IT-PCPL-51/2024"/>
        <s v="IT-PCPL-061/2024"/>
        <s v="I.T. ADQ. MINA 034/2024"/>
        <s v="LAB-INF-22/2024"/>
        <s v="CMB/EMC/O.CIV-ADQ/INF-026/2024"/>
        <s v="CMB/EMC/O.CIV-ADQ/INF-033/2024"/>
        <s v="I.T. ADQ.MANTTO Y SERV.30/2024"/>
        <s v="I.T. ADQ.MANTTO 203/2024"/>
        <s v="CMB/EMC/O.CIV-ADQ/INF-034/2024"/>
        <s v="LAB-INF-23/2024"/>
        <s v="I.T. ADQ. MINA 037/2024"/>
        <s v="I.T.ADQ.MANTTO Y SERV.40/2024"/>
        <s v="I.T. ADQ. MANTTO Y SERV. 39/2024"/>
        <s v="CMB/EMC/O.CIV-ADQ/INF-036/2024"/>
        <s v="I.T.ADQ.MANTTO.044/2024"/>
        <s v="RSC-150/2024"/>
        <s v="CMB/EMC/O.CIV-ADQ/INF-039/2024"/>
        <s v="CMB/EMC/O.CIV-ADQ/INF-035/2024"/>
        <s v="CMB/EMC/O.CIV-ADQ/INF-040/2024"/>
        <s v="CMB/EMC/O.CIV-ADQ/INF-037/2024"/>
        <s v="I.T. ADQ. MANTTO. 204/2024"/>
        <s v="I.T. ADQ. MANTTO Y SERV. 77/2024"/>
        <s v="E.M.C.-SIMA-INF-060/2024"/>
        <s v="I.T. ADQ. MANTTO Y SERV. 46/2024"/>
        <s v="I.T.ADQ.MANTTO.208/2024"/>
        <s v="IT-PCPL-071/2024"/>
        <s v="CMB/EMC/ING-PLA/0066/2024"/>
        <s v="CMB/EMC/ING-PLA/0067/2024"/>
        <s v="I.T. ADQ. MANTTO Y SERV. 57/2024"/>
        <s v="I.T. ADQ. MANTTO Y SERV. 58/2024"/>
        <s v="CMB/EMC/ING-PLA/0078/2024"/>
        <s v="E.M.C.-SIMA-INF-061/2024"/>
        <s v="IT/ALM-011/2024"/>
        <s v="CMB/EMC/O.CIV-ADQ/INF-0041/2024"/>
        <s v="I.T.ADQ.SIMA 80/2024"/>
        <s v="CMB/EMC/O.CIV-ADQ/INF-0042/2024"/>
        <s v="I.T. ADQ. MANTTO Y SERV. 209/2024"/>
        <s v="I.T.ADQ.MANTTO Y SERV. 111/2024"/>
        <s v="I.T.ADQ.MANTTO Y SERV.74/2024"/>
        <s v="I.T. ADQ. SIMA 085/2024"/>
        <s v="I.T.ADQ.SIMA 057/2024"/>
        <s v="I.T.ADQ.SIMA 058/2024"/>
        <s v="I.T.ADQ.MANTTO. 202/2024"/>
        <s v="I.T.ADQ.MANTTO Y SERV.45/2024"/>
        <s v="I.T.ADQ.MANTTO Y SERV. 98/2024"/>
        <s v="I.T.-PCPL-099/2024"/>
        <s v="I.T.ADQ.MANTTO.211/2024"/>
        <s v="I.T.ADQ.MANTTO Y SERV. 104/2024"/>
        <s v="I.T.ADQ.MANTTO.212/2024"/>
        <s v="CMB/EMC/O.CIV-ADQ/INF-043/2024"/>
        <s v="I.T.ADQ.MINA 036-1/2024"/>
        <s v="LAB-INF-31/2024"/>
        <s v="CMB/EMC/O.CIV-ADQ/INF-047/2024"/>
        <s v="CMB/EMC/ING-PLA/076/2024"/>
        <s v="I.T.ADQ.MINA 045/2024"/>
        <s v="I.T.ADQ.MINA 046/2024"/>
        <s v="I.T.ADQ.MINA 047/2024"/>
        <s v="I.T.ADQ.MINA 044/2024"/>
        <s v="CMB/EMC/ING-PLA/077/2024"/>
        <s v="CMB/EMC/O.CIV-ADQ/INF-050/2024"/>
        <s v="CMB/EMC/O.CIV-ADQ/INF-053/2024"/>
        <s v="CMB/EMC/O.CIV-ADQ/INF-052/2024"/>
        <s v="I.T.ADQ. MANTTO. 210/2024"/>
        <s v="I.T.ADQ.MANTTO 213/2024"/>
        <s v="I.T.ADQ. MANTTO Y SERV. 122/2024"/>
        <s v="I.T. ADQ. SIMA 100/2024"/>
        <s v="I.T.ADQ. SIMA 103/2024"/>
        <s v="I.T.ADQ.MANTTO Y SERV.121/2024"/>
        <s v="I.T.ADQ.MANTTO Y SERV.119/2024"/>
        <s v="I.T.ADQ. SIMA 102/2024"/>
        <s v="I.T.ADQ. SIMA 096/2024"/>
        <s v="I.T. BISO-027/2024"/>
        <s v="CMB/EMC/O.CIV-ADQ/INF-044/2024"/>
        <s v="CMB/EMC/O.CIV-ADQ/INF-017/2024"/>
        <s v="CMB/EMC/O.CIV-ADQ/INF-049/2024"/>
        <s v="IT/ALM-012/2024"/>
        <s v="IT-PCPL-091/2024"/>
        <s v="IT/BISO-028/2024"/>
        <s v="IT-PCPL-16/2024" u="1"/>
        <s v="I.T. ADQ. MINA 019/2024" u="1"/>
        <d v="2015-06-10T00:00:00" u="1"/>
        <s v="IT-PCPL-021/2024" u="1"/>
        <s v="IT-PCPL-17/2024" u="1"/>
        <s v="ALM-INF-071/2023" u="1"/>
        <s v="EMC-SP-020/2024" u="1"/>
        <s v="IT-PCPL-012/2024" u="1"/>
        <s v="I.T. ADQ. MANTTO Y SERV. 08/2024" u="1"/>
        <s v="CMB/EMC/O.CIV-ADQ/022/INF-024/2024" u="1"/>
        <s v="I.T. ADQ. MINA 003/2024" u="1"/>
        <s v="EMC-SP-019/2024" u="1"/>
        <s v="IT-PCPL-18/2024" u="1"/>
        <s v="I.T. ADQ. MINA 004/2024" u="1"/>
        <s v="CMB/EMC/O.CIV-ADQ/011-INF-011/2024" u="1"/>
        <s v="IT-PCPL-022/2024" u="1"/>
        <s v="I.T. ADQ. MINA 005/2024" u="1"/>
        <s v="I. T. ADQ. MANTTO Y SERV. 005/2023-2024" u="1"/>
        <s v="ALM-INF-072/2023" u="1"/>
        <s v="EMC-SIMA-I.T. 003/2024" u="1"/>
        <s v="CMB/EMC/OCIV-ADQ/012/IT-012/2024" u="1"/>
        <s v="IT-PCPL-05/2024" u="1"/>
        <s v="EMC-IT-PCPL-040/2024" u="1"/>
        <s v="EMC-SIMA-I.T. 068/2024" u="1"/>
        <s v="CMB/EMC/O.CIV-ADQ/INF-002/2024" u="1"/>
        <s v="IT-PCPL-06/2024" u="1"/>
        <s v="I.T. ADQ. MANTTO Y SERV. 07/2024" u="1"/>
        <s v="EMC-IT-PLA-006/2024" u="1"/>
        <s v="IT-PCPL-22/2024" u="1"/>
        <s v="I.T. ADQ. MANTTO Y SERV. 12/2024" u="1"/>
        <s v="IT-PCPL-07/2024" u="1"/>
        <s v="EMC-IT-SIMA-001/2023" u="1"/>
        <s v="IT-PCPL-23/2024" u="1"/>
        <s v="I.T. MINA 011/2024" u="1"/>
        <s v="I.T. BISO-005/2024" u="1"/>
        <s v="IT-PCPL-08/2024" u="1"/>
        <s v="EMC-SIMA-I.T. 006/2024" u="1"/>
        <s v="IT-PCPL-025/2024" u="1"/>
        <s v=" " u="1"/>
        <s v="CMB/EMC/O.CIV-ADQ/INF-008/2024" u="1"/>
        <s v="I.T. ADQ. MANTTO Y SERV. 11/2024" u="1"/>
        <s v="IT-PCPL-09/2024" u="1"/>
        <s v="IT-PCPL-11/2024" u="1"/>
        <s v="IT-PCPL-081/2024" u="1"/>
        <s v="CMB/EMC/O.CIV-ADQ/INF-009/2024" u="1"/>
        <s v="LAB-INF-09/2024" u="1"/>
        <s v="I.T. ADQ. MINA 020/2024" u="1"/>
        <s v="CMB/EMC/O.CIV-ADQ/004/IT-004/2024" u="1"/>
        <d v="2023-05-11T00:00:00" u="1"/>
        <s v="I. T. ADQ. MANTTO Y SERV. 01/2023-2024" u="1"/>
        <s v="I. T. ADQ. MANTTO Y SERV. 13/2023-2024" u="1"/>
        <s v="LAB-INF-034/2023" u="1"/>
        <s v="EMC-SIMA-I.T. 005/2024" u="1"/>
        <s v="I.T. BISO-002-2023/2024" u="1"/>
        <s v="I.T. BISO-003-2023/2024" u="1"/>
        <s v="IT-PCPL-13/2024" u="1"/>
        <s v="I.T. ADQ. MANTTO Y SERV. 10/2024" u="1"/>
        <s v="EMC-SIMA-I.T. 009/2024" u="1"/>
        <s v="LAB-INF-035/2023" u="1"/>
        <s v="IT-PCPL-14/2024" u="1"/>
        <s v="IT-PCPL-15/2024" u="1"/>
        <s v="I.T. ADQ. MANTTO Y SERV. 09/2024" u="1"/>
        <s v="I.T. ADQ. MINA 014/2024" u="1"/>
        <s v="CMB/EMC/O.CIV-ADQ/003/IT-003/2024" u="1"/>
        <s v="IT-PCPL-020/2024" u="1"/>
        <s v="EMC-SIMA-I.T. 004/2024" u="1"/>
        <s v="I.T. ADQ. MINA 016/2024" u="1"/>
        <s v="RS/CL - 02/2024" u="1"/>
      </sharedItems>
    </cacheField>
    <cacheField name="FECHA RES ADM" numFmtId="164">
      <sharedItems containsDate="1" containsBlank="1" containsMixedTypes="1" minDate="2022-12-28T00:00:00" maxDate="2024-12-30T00:00:00" count="175">
        <d v="2024-04-16T00:00:00"/>
        <d v="2024-04-17T00:00:00"/>
        <d v="2024-05-01T00:00:00"/>
        <d v="2024-05-29T00:00:00"/>
        <d v="2024-04-19T00:00:00"/>
        <d v="2024-06-14T00:00:00"/>
        <m/>
        <d v="2024-05-16T00:00:00"/>
        <d v="2024-05-31T00:00:00"/>
        <d v="2024-05-02T00:00:00"/>
        <d v="2024-06-28T00:00:00"/>
        <d v="2024-06-24T00:00:00"/>
        <d v="2024-04-30T00:00:00"/>
        <d v="2024-08-01T00:00:00"/>
        <d v="2024-09-24T00:00:00"/>
        <d v="2024-09-03T00:00:00"/>
        <d v="2024-05-28T00:00:00"/>
        <d v="2024-05-17T00:00:00"/>
        <d v="2024-06-11T00:00:00"/>
        <d v="2024-05-20T00:00:00"/>
        <d v="2024-04-12T00:00:00"/>
        <d v="2024-06-17T00:00:00"/>
        <d v="2024-11-26T00:00:00"/>
        <d v="2024-07-01T00:00:00"/>
        <d v="2024-07-02T00:00:00"/>
        <d v="2024-11-08T00:00:00"/>
        <d v="2024-06-03T00:00:00"/>
        <d v="2024-04-26T00:00:00"/>
        <d v="2024-07-12T00:00:00"/>
        <d v="2024-07-10T00:00:00"/>
        <d v="2024-07-24T00:00:00"/>
        <d v="2024-08-13T00:00:00"/>
        <d v="2024-07-22T00:00:00"/>
        <d v="2024-07-23T00:00:00"/>
        <d v="2024-08-23T00:00:00"/>
        <d v="2024-09-11T00:00:00"/>
        <d v="2024-08-20T00:00:00"/>
        <d v="2024-08-15T00:00:00"/>
        <d v="2024-10-16T00:00:00"/>
        <d v="2024-10-18T00:00:00"/>
        <d v="2024-10-25T00:00:00"/>
        <d v="2024-09-30T00:00:00"/>
        <d v="2024-10-22T00:00:00"/>
        <d v="2024-09-12T00:00:00"/>
        <d v="2024-09-27T00:00:00"/>
        <d v="2024-08-05T00:00:00"/>
        <d v="2024-10-28T00:00:00"/>
        <d v="2024-10-21T00:00:00"/>
        <d v="2024-10-07T00:00:00"/>
        <d v="2024-10-11T00:00:00"/>
        <s v="08/010/2024"/>
        <d v="2024-10-23T00:00:00"/>
        <d v="2024-10-10T00:00:00"/>
        <d v="2024-11-06T00:00:00"/>
        <d v="2024-11-21T00:00:00"/>
        <d v="2024-10-31T00:00:00"/>
        <d v="2024-11-13T00:00:00"/>
        <d v="2024-10-29T00:00:00"/>
        <d v="2024-11-14T00:00:00"/>
        <d v="2024-11-25T00:00:00"/>
        <d v="2024-11-01T00:00:00"/>
        <d v="2023-10-13T00:00:00" u="1"/>
        <d v="2023-04-14T00:00:00" u="1"/>
        <d v="2023-06-05T00:00:00" u="1"/>
        <d v="2023-09-27T00:00:00" u="1"/>
        <d v="2023-05-19T00:00:00" u="1"/>
        <d v="2023-09-01T00:00:00" u="1"/>
        <d v="2024-02-23T00:00:00" u="1"/>
        <d v="2023-08-15T00:00:00" u="1"/>
        <d v="2024-03-28T00:00:00" u="1"/>
        <d v="2023-01-30T00:00:00" u="1"/>
        <d v="2023-05-12T00:00:00" u="1"/>
        <d v="2023-07-03T00:00:00" u="1"/>
        <d v="2023-10-25T00:00:00" u="1"/>
        <d v="2024-04-07T00:00:00" u="1"/>
        <d v="2023-04-26T00:00:00" u="1"/>
        <d v="2024-03-21T00:00:00" u="1"/>
        <d v="2023-05-31T00:00:00" u="1"/>
        <d v="2023-09-13T00:00:00" u="1"/>
        <d v="2023-03-14T00:00:00" u="1"/>
        <d v="2023-10-18T00:00:00" u="1"/>
        <d v="2022-12-28T00:00:00" u="1"/>
        <d v="2023-04-19T00:00:00" u="1"/>
        <d v="2023-08-01T00:00:00" u="1"/>
        <d v="2023-11-23T00:00:00" u="1"/>
        <d v="2024-03-14T00:00:00" u="1"/>
        <d v="2023-12-28T00:00:00" u="1"/>
        <d v="2023-06-29T00:00:00" u="1"/>
        <d v="2024-12-28T00:00:00" u="1"/>
        <d v="2023-09-25T00:00:00" u="1"/>
        <d v="2023-11-16T00:00:00" u="1"/>
        <d v="2024-03-07T00:00:00" u="1"/>
        <d v="2024-03-26T00:00:00" u="1"/>
        <d v="2023-09-18T00:00:00" u="1"/>
        <d v="2023-11-09T00:00:00" u="1"/>
        <d v="2023-10-23T00:00:00" u="1"/>
        <d v="2024-02-14T00:00:00" u="1"/>
        <d v="2023-04-24T00:00:00" u="1"/>
        <d v="2024-03-19T00:00:00" u="1"/>
        <d v="2023-07-20T00:00:00" u="1"/>
        <d v="2023-09-11T00:00:00" u="1"/>
        <d v="2023-08-25T00:00:00" u="1"/>
        <d v="2023-04-17T00:00:00" u="1"/>
        <d v="2024-03-12T00:00:00" u="1"/>
        <d v="2023-09-04T00:00:00" u="1"/>
        <d v="2023-12-26T00:00:00" u="1"/>
        <d v="2024-02-26T00:00:00" u="1"/>
        <d v="2023-08-18T00:00:00" u="1"/>
        <d v="2023-04-10T00:00:00" u="1"/>
        <d v="2023-03-24T00:00:00" u="1"/>
        <d v="2023-07-06T00:00:00" u="1"/>
        <d v="2024-04-10T00:00:00" u="1"/>
        <d v="2023-08-11T00:00:00" u="1"/>
        <d v="2023-10-02T00:00:00" u="1"/>
        <d v="2023-11-07T00:00:00" u="1"/>
        <d v="2024-04-29T00:00:00" u="1"/>
        <d v="2023-05-08T00:00:00" u="1"/>
        <d v="2023-07-18T00:00:00" u="1"/>
        <d v="2023-06-06T00:00:00" u="1"/>
        <d v="2023-09-28T00:00:00" u="1"/>
        <d v="2023-03-29T00:00:00" u="1"/>
        <d v="2023-10-26T00:00:00" u="1"/>
        <d v="2024-04-08T00:00:00" u="1"/>
        <d v="2023-04-27T00:00:00" u="1"/>
        <d v="2024-03-22T00:00:00" u="1"/>
        <d v="2023-09-14T00:00:00" u="1"/>
        <d v="2023-08-28T00:00:00" u="1"/>
        <d v="2023-10-19T00:00:00" u="1"/>
        <d v="2024-04-01T00:00:00" u="1"/>
        <d v="2023-04-20T00:00:00" u="1"/>
        <d v="2023-11-24T00:00:00" u="1"/>
        <d v="2024-01-24T00:00:00" u="1"/>
        <d v="2023-05-25T00:00:00" u="1"/>
        <d v="2023-12-29T00:00:00" u="1"/>
        <d v="2024-02-29T00:00:00" u="1"/>
        <d v="2024-08-02T00:00:00" u="1"/>
        <d v="2023-06-30T00:00:00" u="1"/>
        <d v="2023-08-21T00:00:00" u="1"/>
        <d v="2024-12-29T00:00:00" u="1"/>
        <d v="2023-09-26T00:00:00" u="1"/>
        <d v="2023-11-17T00:00:00" u="1"/>
        <d v="2024-03-08T00:00:00" u="1"/>
        <d v="2023-03-27T00:00:00" u="1"/>
        <d v="2023-06-23T00:00:00" u="1"/>
        <d v="2023-08-14T00:00:00" u="1"/>
        <d v="2023-04-06T00:00:00" u="1"/>
        <d v="2023-09-19T00:00:00" u="1"/>
        <d v="2023-05-11T00:00:00" u="1"/>
        <d v="2024-03-20T00:00:00" u="1"/>
        <d v="2023-07-21T00:00:00" u="1"/>
        <d v="2023-09-12T00:00:00" u="1"/>
        <d v="2023-03-13T00:00:00" u="1"/>
        <d v="2023-04-18T00:00:00" u="1"/>
        <d v="2023-05-23T00:00:00" u="1"/>
        <d v="2023-09-05T00:00:00" u="1"/>
        <d v="2023-12-27T00:00:00" u="1"/>
        <d v="2024-02-20T00:00:00" u="1"/>
        <d v="2023-07-26T00:00:00" u="1"/>
        <d v="2023-11-08T00:00:00" u="1"/>
        <d v="2024-03-18T00:00:00" u="1"/>
        <d v="2024-07-19T00:00:00" u="1"/>
        <d v="2023-11-20T00:00:00" u="1"/>
        <d v="2023-03-30T00:00:00" u="1"/>
        <d v="2023-11-13T00:00:00" u="1"/>
        <d v="2023-03-23T00:00:00" u="1"/>
        <d v="2024-04-09T00:00:00" u="1"/>
        <d v="2023-04-28T00:00:00" u="1"/>
        <d v="2023-09-15T00:00:00" u="1"/>
        <d v="2023-11-06T00:00:00" u="1"/>
        <d v="2023-03-16T00:00:00" u="1"/>
        <d v="2023-10-20T00:00:00" u="1"/>
        <d v="2022-12-30T00:00:00" u="1"/>
        <d v="2023-04-21T00:00:00" u="1"/>
        <d v="2023-06-12T00:00:00" u="1"/>
        <d v="2023-12-30T00:00:00" u="1"/>
      </sharedItems>
    </cacheField>
    <cacheField name="RES ADM" numFmtId="0">
      <sharedItems containsBlank="1" count="192">
        <s v="CD-245"/>
        <s v="CD-109"/>
        <s v="CD-110"/>
        <s v="CD-153"/>
        <s v="CD-398"/>
        <s v="CD-111"/>
        <s v="CD-157"/>
        <m/>
        <s v="CD-189"/>
        <s v="CD-233-A"/>
        <s v="CD-352"/>
        <s v="CD-337.1"/>
        <s v="CD-351"/>
        <s v="CM-13"/>
        <s v="CD-360"/>
        <s v="CD-353"/>
        <s v="CD-338"/>
        <s v="CD-171"/>
        <s v="CD-175"/>
        <s v="CD-237"/>
        <s v="CD-373"/>
        <s v="CM-12"/>
        <s v="ANPE-37"/>
        <s v="CD-128"/>
        <s v="CD-343"/>
        <s v="CD-192"/>
        <s v="CM-14A"/>
        <s v="CD-233"/>
        <s v="CD-268"/>
        <s v="CD-345"/>
        <s v="CD-346"/>
        <s v="CD-348"/>
        <s v="CD-350"/>
        <s v="CD-412"/>
        <s v="CD-392"/>
        <s v="CD-246"/>
        <s v="CD-255"/>
        <s v="CD-264"/>
        <s v="CD-130"/>
        <s v="CD-271"/>
        <s v="CD-290"/>
        <s v="CD-148"/>
        <s v="CD-390"/>
        <s v="CD-564"/>
        <s v="CD-433-A"/>
        <s v="CD-454"/>
        <s v="CD-455"/>
        <s v="CD-472"/>
        <s v="CD-484"/>
        <s v="CD-490"/>
        <s v="CD-583"/>
        <s v="CD-417"/>
        <s v="CD-410"/>
        <s v="CD-415"/>
        <s v="CD-301"/>
        <s v="CD-303"/>
        <s v="CD-2A"/>
        <s v="CD-146"/>
        <s v="CD-499"/>
        <s v="CD-316"/>
        <s v="CD-365"/>
        <s v="CD-257"/>
        <s v="CD-387"/>
        <s v="CD-584"/>
        <s v="CD-107"/>
        <s v="CD-409"/>
        <s v="CD-254"/>
        <s v="CD-261"/>
        <s v="CD-592"/>
        <s v="CD-428"/>
        <s v="CD-433"/>
        <s v="CD-440"/>
        <s v="CD-445"/>
        <s v="CD-513"/>
        <s v="CD-573"/>
        <s v="CD-507"/>
        <s v="CD-403"/>
        <s v="CD-525"/>
        <s v="CD-526"/>
        <s v="CD-405"/>
        <s v="CD-262"/>
        <s v="CM-15"/>
        <s v="CD-131"/>
        <s v="CD-84"/>
        <s v="CD-266"/>
        <s v="CD-443"/>
        <s v="CD-430"/>
        <s v="CD-514"/>
        <s v="CD-357"/>
        <s v="CD-546"/>
        <s v="CD-356"/>
        <s v="CD-314"/>
        <s v="CD-170"/>
        <s v="CD-450"/>
        <s v="CD-471"/>
        <s v="CD-278"/>
        <s v="CD-441"/>
        <s v="CD-419"/>
        <s v="CD-260"/>
        <s v="CD-431"/>
        <s v="CM-16"/>
        <s v="CD-531"/>
        <s v="CD-586"/>
        <s v="CD-251"/>
        <s v="CD-492"/>
        <s v="CD-487"/>
        <s v="CD-383"/>
        <s v="CD-376"/>
        <s v="CD-395"/>
        <s v="CD-321"/>
        <s v="CD-436"/>
        <s v="CD-582"/>
        <s v="CD-427"/>
        <s v="CD-424"/>
        <s v="CD-292"/>
        <s v="CD-600"/>
        <s v="CD-341"/>
        <s v="CD-378"/>
        <s v="CD-332"/>
        <s v="CD-217"/>
        <s v="CD-310"/>
        <s v="CD-397"/>
        <s v="CD-375"/>
        <s v="CD-475"/>
        <s v="CD-474"/>
        <s v="CD-400"/>
        <s v="ANPE-3"/>
        <s v="CD-588"/>
        <s v="ANPE-46"/>
        <s v="CD-34" u="1"/>
        <s v="CD-62" u="1"/>
        <s v="CD-3" u="1"/>
        <s v="CD-87" u="1"/>
        <s v="CD-43" u="1"/>
        <s v="CD-24" u="1"/>
        <s v="CD-96" u="1"/>
        <s v="CD-61" u="1"/>
        <s v="CD-58" u="1"/>
        <s v="CD-42" u="1"/>
        <s v="CD-39" u="1"/>
        <s v="CD-23" u="1"/>
        <s v="CD-95" u="1"/>
        <s v="CD-48" u="1"/>
        <s v="CD-32" u="1"/>
        <s v="CD-29" u="1"/>
        <s v="CD-60" u="1"/>
        <s v="CD-57" u="1"/>
        <s v="CD-13" u="1"/>
        <s v="CD-66" u="1"/>
        <s v="CD-22" u="1"/>
        <s v="CD-19" u="1"/>
        <s v="CD-56" u="1"/>
        <s v="CD-337" u="1"/>
        <s v="CD-12" u="1"/>
        <s v="CD-09" u="1"/>
        <s v="CM-07" u="1"/>
        <s v="CD-37" u="1"/>
        <s v="CD-65" u="1"/>
        <s v="CD-21" u="1"/>
        <s v="CD-18" u="1"/>
        <s v="CD-46" u="1"/>
        <s v="CD-210" u="1"/>
        <s v="CD-30" u="1"/>
        <s v="CD-27" u="1"/>
        <s v="CD-55" u="1"/>
        <s v="CD-11" u="1"/>
        <s v="CD-123" u="1"/>
        <s v="CD-36" u="1"/>
        <s v="CD-64" u="1"/>
        <s v="CD-92" u="1"/>
        <s v="CM-3" u="1"/>
        <s v="CD-89" u="1"/>
        <s v="CD-6" u="1"/>
        <s v="CD-45" u="1"/>
        <s v="CD-98" u="1"/>
        <s v="CD-184" u="1"/>
        <s v="CD-10" u="1"/>
        <s v="CD-07" u="1"/>
        <s v="CD-113" u="1"/>
        <s v="CD-5" u="1"/>
        <s v="CD-199" u="1"/>
        <s v="CD-63" u="1"/>
        <s v="CD-91" u="1"/>
        <s v="CD-114" u="1"/>
        <s v="CD-16" u="1"/>
        <s v="CD-88" u="1"/>
        <s v="CD-44" u="1"/>
        <s v="CD-115" u="1"/>
        <s v="CD-129" u="1"/>
        <s v="CD-4" u="1"/>
        <s v="CD-25" u="1"/>
        <s v="CD-263" u="1"/>
      </sharedItems>
    </cacheField>
    <cacheField name="NOTIF" numFmtId="0">
      <sharedItems containsBlank="1" count="553">
        <s v="CD-245"/>
        <s v="CD-109"/>
        <s v="CD-110"/>
        <s v="CD-153-A"/>
        <s v="CD-153-B"/>
        <s v="CD-398"/>
        <s v="CD-111"/>
        <s v="CD-157"/>
        <m/>
        <s v="CD-189"/>
        <s v="CD-233-A"/>
        <s v="CD-352"/>
        <s v="CD-337.1"/>
        <s v="CD-351"/>
        <s v="CM-13"/>
        <s v="CD-360"/>
        <s v="CD-353"/>
        <s v="CD-338"/>
        <s v="CD-171-A"/>
        <s v="CD-171-B"/>
        <s v="CD-171-C"/>
        <s v="CD-175"/>
        <s v="CD-237-A"/>
        <s v="CD-237-B"/>
        <s v="CD-237-D"/>
        <s v="CD-237-C"/>
        <s v="CD-237-E"/>
        <s v="CD-237-F"/>
        <s v="CD-373"/>
        <s v="CM-12"/>
        <s v="ANPE-37"/>
        <s v="CD-128"/>
        <s v="CD-343"/>
        <s v="CD-192"/>
        <s v="CM-14A"/>
        <s v="CD-233"/>
        <s v="CD-268"/>
        <s v="CD-345"/>
        <s v="CD-346"/>
        <s v="CD-348"/>
        <s v="CD-350"/>
        <s v="CD-412"/>
        <s v="CD-392"/>
        <s v="CD-246"/>
        <s v="CD-255"/>
        <s v="CD-264-A"/>
        <s v="CD-264-B"/>
        <s v="CD-130"/>
        <s v="CD-271"/>
        <s v="CD-290"/>
        <s v="CD-148"/>
        <s v="CD-390"/>
        <s v="CD-564"/>
        <s v="CD-433-A"/>
        <s v="CD-454"/>
        <s v="CD-455"/>
        <s v="CD-472"/>
        <s v="CD-484"/>
        <s v="CD-490"/>
        <s v="CD-583"/>
        <s v="CD-417-A"/>
        <s v="CD-417-B"/>
        <s v="CD-410"/>
        <s v="CD-415"/>
        <s v="CD-301"/>
        <s v="CD-303-A"/>
        <s v="CD-303-B"/>
        <s v="CD-2A"/>
        <s v="CD-146"/>
        <s v="CD-499-A"/>
        <s v="CD-499-B"/>
        <s v="CD-499-C"/>
        <s v="CD-316-A"/>
        <s v="CD-316-B"/>
        <s v="CD-365"/>
        <s v="CD-257"/>
        <s v="CD-387"/>
        <s v="CD-584"/>
        <s v="CD-107"/>
        <s v="CD-409"/>
        <s v="CD-254"/>
        <s v="CD-261"/>
        <s v="CD-592"/>
        <s v="CD-428"/>
        <s v="CD-433-B"/>
        <s v="CD-440"/>
        <s v="CD-445"/>
        <s v="CD-513-A"/>
        <s v="CD-513-B"/>
        <s v="CD-513-C"/>
        <s v="CD-573"/>
        <s v="CD-507"/>
        <s v="CD-403-A"/>
        <s v="CD-403-B"/>
        <s v="CD-403-C"/>
        <s v="CD-525"/>
        <s v="CD-526"/>
        <s v="CD-405"/>
        <s v="CD-262"/>
        <s v="CM-15"/>
        <s v="CD-131"/>
        <s v="CD-84"/>
        <s v="CD-266-A"/>
        <s v="CD-266-B"/>
        <s v="CD-443"/>
        <s v="CD-430-A"/>
        <s v="CD-430-B"/>
        <s v="CD-514"/>
        <s v="CD-357"/>
        <s v="CD-546"/>
        <s v="CD-356"/>
        <s v="CD-314"/>
        <s v="CD-170"/>
        <s v="CD-450"/>
        <s v="CD-471"/>
        <s v="CD-278"/>
        <s v="CD-441"/>
        <s v="CD-419"/>
        <s v="CD-260"/>
        <s v="CD-431"/>
        <s v="CM-16"/>
        <s v="CD-531"/>
        <s v="CD-586"/>
        <s v="CD-251"/>
        <s v="CD-492"/>
        <s v="CD-487"/>
        <s v="CD-383"/>
        <s v="CD-376-A"/>
        <s v="CD-376-B"/>
        <s v="CD-376-C"/>
        <s v="CD-395"/>
        <s v="CD-321"/>
        <s v="CD-436-A"/>
        <s v="CD-436-B"/>
        <s v="CD-582"/>
        <s v="CD-427"/>
        <s v="CD-427-B"/>
        <s v="CD-424"/>
        <s v="CD-292-A"/>
        <s v="CD-292-B"/>
        <s v="CD-600-A"/>
        <s v="CD-600-B"/>
        <s v="CD-341"/>
        <s v="CD-378"/>
        <s v="CD-332"/>
        <s v="CD-217"/>
        <s v="CD-310"/>
        <s v="CD-397"/>
        <s v="CD-375"/>
        <s v="CD-475"/>
        <s v="CD-474"/>
        <s v="CD-400-A"/>
        <s v="CD-400-B"/>
        <s v="ANPE-3"/>
        <s v="CD-588"/>
        <s v="ANPE-46"/>
        <s v="CD-342-A" u="1"/>
        <s v="CD-64.1" u="1"/>
        <s v="CD-272-A" u="1"/>
        <s v="CD-140-B" u="1"/>
        <s v="CM-26." u="1"/>
        <s v="CD-282-A" u="1"/>
        <s v="CD-438-B" u="1"/>
        <s v="CD-134-C" u="1"/>
        <s v="CD-230-B" u="1"/>
        <s v="CD-440-A" u="1"/>
        <s v="CD-320-B" u="1"/>
        <s v="CD-370.1" u="1"/>
        <s v="CD-3-A" u="1"/>
        <s v="CD-394-A" u="1"/>
        <s v="CM-08-A.1" u="1"/>
        <s v="CD-342-B" u="1"/>
        <s v="CD-10" u="1"/>
        <s v="CD-272-B" u="1"/>
        <s v="CD-140-C" u="1"/>
        <s v="CD-03" u="1"/>
        <s v="CD-11" u="1"/>
        <s v="CD-85.1" u="1"/>
        <s v="CM-08-A.2" u="1"/>
        <s v="CD-282-B" u="1"/>
        <s v="CD-04" u="1"/>
        <s v="CD-12" u="1"/>
        <s v="CD-320-C" u="1"/>
        <s v="CD-13" u="1"/>
        <s v="CD-21" u="1"/>
        <s v="CD-394-B" u="1"/>
        <s v="CD-06" u="1"/>
        <s v="CD-14" u="1"/>
        <s v="CD-22" u="1"/>
        <s v="CD-129" u="1"/>
        <s v="CD-23" u="1"/>
        <s v="CD-31" u="1"/>
        <s v="CD-219" u="1"/>
        <s v="CD-103" u="1"/>
        <s v="CD-282-C" u="1"/>
        <s v="CD-16" u="1"/>
        <s v="CD-24" u="1"/>
        <s v="CD-32" u="1"/>
        <s v="CD-125" u="1"/>
        <s v="CD-113" u="1"/>
        <s v="CD-09" u="1"/>
        <s v="CD-25" u="1"/>
        <s v="CD-41" u="1"/>
        <s v="CD-159" u="1"/>
        <s v="CD-147" u="1"/>
        <s v="CD-123" u="1"/>
        <s v="CD-307" u="1"/>
        <s v="ANPE-39-A" u="1"/>
        <s v="CD-394-C" u="1"/>
        <s v="CD-18" u="1"/>
        <s v="CD-34" u="1"/>
        <s v="CD-42" u="1"/>
        <s v="ANPE-15-A" u="1"/>
        <s v="CD-145" u="1"/>
        <s v="CD-237" u="1"/>
        <s v="CD-121" u="1"/>
        <s v="CD-305" u="1"/>
        <s v="CD-27" u="1"/>
        <s v="CD-35" u="1"/>
        <s v="CD-43" u="1"/>
        <s v="CD-259" u="1"/>
        <s v="CD-235" u="1"/>
        <s v="ANPE-39-B" u="1"/>
        <s v="CD-28" u="1"/>
        <s v="CD-36" u="1"/>
        <s v="CD-44" u="1"/>
        <s v="CD-52" u="1"/>
        <s v="ANPE-15-B" u="1"/>
        <s v="CD-177" u="1"/>
        <s v="CD-60" u="1"/>
        <s v="CD-349" u="1"/>
        <s v="CD-153" u="1"/>
        <s v="CD-337" u="1"/>
        <s v="CD-417" u="1"/>
        <s v="CD-221" u="1"/>
        <s v="CD-29" u="1"/>
        <s v="CD-45" u="1"/>
        <s v="CD-199" u="1"/>
        <s v="CD-187" u="1"/>
        <s v="CD-279" u="1"/>
        <s v="CD-61" u="1"/>
        <s v="CD-359" u="1"/>
        <s v="CD-163" u="1"/>
        <s v="CD-439" u="1"/>
        <s v="CD-231" u="1"/>
        <s v="CD-38" u="1"/>
        <s v="CD-46" u="1"/>
        <s v="CD-54" u="1"/>
        <s v="CD-62" u="1"/>
        <s v="CD-369" u="1"/>
        <s v="CD-265" u="1"/>
        <s v="CD-161" u="1"/>
        <s v="CD-437" u="1"/>
        <s v="CD-241" u="1"/>
        <s v="CD-55" u="1"/>
        <s v="CD-63" u="1"/>
        <s v="CD-195" u="1"/>
        <s v="CD-367" u="1"/>
        <s v="CD-263" u="1"/>
        <s v="CD-355" u="1"/>
        <s v="CD-331" u="1"/>
        <s v="CD-423" u="1"/>
        <s v="CD-48" u="1"/>
        <s v="CD-56" u="1"/>
        <s v="CD-64" u="1"/>
        <s v="CD-193" u="1"/>
        <s v="CD-80" u="1"/>
        <s v="CD-433" u="1"/>
        <s v="ANPE-50" u="1"/>
        <s v="ANPE-51" u="1"/>
        <s v="CD-65" u="1"/>
        <s v="CD-467" u="1"/>
        <s v="CM-20" u="1"/>
        <s v="CD-58" u="1"/>
        <s v="CD-66" u="1"/>
        <s v="ANPE-33" u="1"/>
        <s v="CD-293" u="1"/>
        <s v="ANPE-34" u="1"/>
        <s v="CD-10-A" u="1"/>
        <s v="CD-10-B" u="1"/>
        <s v="CD-10-C" u="1"/>
        <s v="ANPE-12" u="1"/>
        <s v="CD-75" u="1"/>
        <s v="CD-499" u="1"/>
        <s v="CD-91" u="1"/>
        <s v="CD-291" u="1"/>
        <s v="ANPE-14" u="1"/>
        <s v="ANPE-16" u="1"/>
        <s v="CM-14" u="1"/>
        <s v="CD-11-A" u="1"/>
        <s v="ANPE-18" u="1"/>
        <s v="CD-11-B" u="1"/>
        <s v="CD-11-C" u="1"/>
        <s v="CD-76" u="1"/>
        <s v="CD-92" u="1"/>
        <s v="CD-461" u="1"/>
        <s v="CM-07" u="1"/>
        <s v="CD-20-A" u="1"/>
        <s v="CD-20-B" u="1"/>
        <s v="CD-127-A" u="1"/>
        <s v="CD-69" u="1"/>
        <s v="CD-115-A" u="1"/>
        <s v="CD-77" u="1"/>
        <s v="CD-85" u="1"/>
        <s v="CD-13-A" u="1"/>
        <s v="CD-13-B" u="1"/>
        <s v="CD-13-C" u="1"/>
        <s v="CD-13-D" u="1"/>
        <s v="CD-113-A" u="1"/>
        <s v="CD-86" u="1"/>
        <s v="CD-13-E" u="1"/>
        <s v="CM-17" u="1"/>
        <s v="CM-25" u="1"/>
        <s v="CD-30-A" u="1"/>
        <s v="CD-30-B" u="1"/>
        <s v="CD-319-A" u="1"/>
        <s v="CD-30-C" u="1"/>
        <s v="CD-87" u="1"/>
        <s v="CD-95" u="1"/>
        <s v="CD-30-D" u="1"/>
        <s v="CD-30-E" u="1"/>
        <s v="CD-30-F" u="1"/>
        <s v="CM-26" u="1"/>
        <s v="CD-30-G" u="1"/>
        <s v="CD-07-A" u="1"/>
        <s v="CD-15-A" u="1"/>
        <s v="CD-30-H" u="1"/>
        <s v="CD-07-B" u="1"/>
        <s v="CD-15-B" u="1"/>
        <s v="CD-30-I" u="1"/>
        <s v="CD-07-C" u="1"/>
        <s v="CD-15-C" u="1"/>
        <s v="CD-30-J" u="1"/>
        <s v="CD-07-D" u="1"/>
        <s v="CD-15-D" u="1"/>
        <s v="CD-88" u="1"/>
        <s v="CD-30-K" u="1"/>
        <s v="CD-07-E" u="1"/>
        <s v="CD-96" u="1"/>
        <s v="CD-15-E" u="1"/>
        <s v="CD-30-L" u="1"/>
        <s v="CD-30-M" u="1"/>
        <s v="CM-27" u="1"/>
        <s v="CM-35" u="1"/>
        <s v="CD-53-A." u="1"/>
        <s v="CD-53-B." u="1"/>
        <s v="CD-4" u="1"/>
        <s v="CD-40-A" u="1"/>
        <s v="CD-40-B" u="1"/>
        <s v="CD-127-B" u="1"/>
        <s v="CD-89" u="1"/>
        <s v="CD-40-C" u="1"/>
        <s v="CD-115-B" u="1"/>
        <s v="CD-315-A" u="1"/>
        <s v="CD-40-D" u="1"/>
        <s v="CD-40-E" u="1"/>
        <s v="CD-40-F" u="1"/>
        <s v="CM-28" u="1"/>
        <s v="CD-40-G" u="1"/>
        <s v="CD-40-H" u="1"/>
        <s v="CD-33-A" u="1"/>
        <s v="CD-40-I" u="1"/>
        <s v="CD-33-B" u="1"/>
        <s v="CD-165-A" u="1"/>
        <s v="CD-40-J" u="1"/>
        <s v="CD-33-C" u="1"/>
        <s v="CD-98" u="1"/>
        <s v="CD-40-K" u="1"/>
        <s v="CD-113-B" u="1"/>
        <s v="CD-40-L" u="1"/>
        <s v="CD-40-M" u="1"/>
        <s v="CD-18-A" u="1"/>
        <s v="CD-26-A" u="1"/>
        <s v="CD-18-B" u="1"/>
        <s v="CD-26-B" u="1"/>
        <s v="CD-42-A" u="1"/>
        <s v="CD-5" u="1"/>
        <s v="CD-26-C" u="1"/>
        <s v="CD-42-B" u="1"/>
        <s v="CD-175-A" u="1"/>
        <s v="CD-319-B" u="1"/>
        <s v="CD-335-A" u="1"/>
        <s v="CD-427-A" u="1"/>
        <s v="CD-323-A" u="1"/>
        <s v="CD-19-A" u="1"/>
        <s v="CD-19-B" u="1"/>
        <s v="CD-35-A" u="1"/>
        <s v="CD-43-A" u="1"/>
        <s v="CD-19-C" u="1"/>
        <s v="CD-35-B" u="1"/>
        <s v="CD-43-B" u="1"/>
        <s v="CD-19-D" u="1"/>
        <s v="CD-35-C" u="1"/>
        <s v="CD-43-C" u="1"/>
        <s v="CD-19-E" u="1"/>
        <s v="CD-425-A" u="1"/>
        <s v="CD-36-A" u="1"/>
        <s v="CD-36-B" u="1"/>
        <s v="CD-6" u="1"/>
        <s v="CD-379-A" u="1"/>
        <s v="CD-127-C" u="1"/>
        <s v="CD-315-B" u="1"/>
        <s v="CD-29-A" u="1"/>
        <s v="CD-37-A" u="1"/>
        <s v="CD-29-B" u="1"/>
        <s v="CD-37-B" u="1"/>
        <s v="CD-53-A" u="1"/>
        <s v="CD-29-C" u="1"/>
        <s v="CD-389-A" u="1"/>
        <s v="CD-37-C" u="1"/>
        <s v="CD-53-B" u="1"/>
        <s v="CD-377-A" u="1"/>
        <s v="CD-29-D" u="1"/>
        <s v="CD-165-B" u="1"/>
        <s v="CD-29-E" u="1"/>
        <s v="CD-113-C" u="1"/>
        <s v="CD-29-F" u="1"/>
        <s v="CD-29-G" u="1"/>
        <s v="CD-29-H" u="1"/>
        <s v="CD-29-I" u="1"/>
        <s v="CD-38-A" u="1"/>
        <s v="CD-29-J" u="1"/>
        <s v="CD-29-K" u="1"/>
        <s v="CD-295-A" u="1"/>
        <s v="CD-387-A" u="1"/>
        <s v="CD-175-B" u="1"/>
        <s v="CD-29-L" u="1"/>
        <s v="CD-319-C" u="1"/>
        <s v="CD-335-B" u="1"/>
        <s v="CD-29-M" u="1"/>
        <s v="CD-323-B" u="1"/>
        <s v="CD-39-A" u="1"/>
        <s v="CD-39-B" u="1"/>
        <s v="CD-39-C" u="1"/>
        <s v="CD-385-A" u="1"/>
        <s v="CD-39-D" u="1"/>
        <s v="CD-39-E" u="1"/>
        <s v="CD-425-B" u="1"/>
        <s v="CD-39-F" u="1"/>
        <s v="CD-39-G" u="1"/>
        <s v="CD-39-H" u="1"/>
        <s v="CD-3-B" u="1"/>
        <s v="CD-39-I" u="1"/>
        <s v="CD-39-J" u="1"/>
        <s v="CD-39-K" u="1"/>
        <s v="CD-379-B" u="1"/>
        <s v="CD-39-L" u="1"/>
        <s v="CD-127-D" u="1"/>
        <s v="CD-39-M" u="1"/>
        <s v="CD-39-N" u="1"/>
        <s v="CD-57-A" u="1"/>
        <s v="CD-57-B" u="1"/>
        <s v="CD-389-B" u="1"/>
        <s v="CD-377-B" u="1"/>
        <s v="CD-165-C" u="1"/>
        <s v="CD-113-D" u="1"/>
        <s v="CD-295-B" u="1"/>
        <s v="CD-387-B" u="1"/>
        <s v="CD-335-C" u="1"/>
        <s v="CD-385-B" u="1"/>
        <s v="CM-3" u="1"/>
        <s v="CM-08-A" u="1"/>
        <s v="CD-387-C" u="1"/>
        <s v="CM-09-A" u="1"/>
        <s v="CM-09-B" u="1"/>
        <s v="CD-218" u="1"/>
        <s v="CD-114" u="1"/>
        <s v="CD-385-C" u="1"/>
        <s v="CM-26-A" u="1"/>
        <s v="CD-307.1-C" u="1"/>
        <s v="CD-112" u="1"/>
        <s v="CD-307.1-B" u="1"/>
        <s v="CD-122" u="1"/>
        <s v="CD-89-A" u="1"/>
        <s v="CD-89-B" u="1"/>
        <s v="CD-168" u="1"/>
        <s v="CD-236" u="1"/>
        <s v="CD-328" u="1"/>
        <s v="CD-307.1-A" u="1"/>
        <s v="CD-166" u="1"/>
        <s v="CD-258" u="1"/>
        <s v="CD-234" u="1"/>
        <s v="CD-406" u="1"/>
        <s v="CD-210" u="1"/>
        <s v="CD-188" u="1"/>
        <s v="CD-256" u="1"/>
        <s v="CD-152" u="1"/>
        <s v="CD-232" u="1"/>
        <s v="CD-358" u="1"/>
        <s v="CD-162" u="1"/>
        <s v="CD-242" u="1"/>
        <s v="CD-426" u="1"/>
        <s v="CD-414" u="1"/>
        <s v="CD-184" u="1"/>
        <s v="CD-276" u="1"/>
        <s v="CD-368" u="1"/>
        <s v="CD-448" u="1"/>
        <s v="CD-344" u="1"/>
        <s v="CD-321.1-B" u="1"/>
        <s v="CD-194" u="1"/>
        <s v="CD-446" u="1"/>
        <s v="CD-321.1-A" u="1"/>
        <s v="CD-330" u="1"/>
        <s v="CD-422" u="1"/>
        <s v="CD-388" u="1"/>
        <s v="CD-376" u="1"/>
        <s v="CD-468" u="1"/>
        <s v="CD-180" u="1"/>
        <s v="CD-456" u="1"/>
        <s v="CD-420" u="1"/>
        <s v="ANPE-40" u="1"/>
        <s v="CD-294" u="1"/>
        <s v="CD-362" u="1"/>
        <s v="CD-442" u="1"/>
        <s v="ANPE-20" u="1"/>
        <s v="ANPE-49" u="1"/>
        <s v="ANPE-21" u="1"/>
        <s v="CD-108-A" u="1"/>
        <s v="ANPE-22" u="1"/>
        <s v="CD-292" u="1"/>
        <s v="CD-384" u="1"/>
        <s v="CD-280" u="1"/>
        <s v="CD-464" u="1"/>
        <s v="CD-452" u="1"/>
        <s v="ANPE-25" u="1"/>
        <s v="ANPE-26" u="1"/>
        <s v="ANPE-01" u="1"/>
        <s v="ANPE-03" u="1"/>
        <s v="CD-394" u="1"/>
        <s v="CD-382" u="1"/>
        <s v="CD-370" u="1"/>
        <s v="ANPE-09" u="1"/>
        <s v="CD-116-A" u="1"/>
        <s v="CD-380" u="1"/>
        <s v="CD-108-B" u="1"/>
        <s v="CD-204-A" u="1"/>
        <s v="CD-100-A" u="1"/>
        <s v="CD-134-A" u="1"/>
        <s v="CD-168.1" u="1"/>
        <s v="CD-156-A" u="1"/>
        <s v="CD-116-B" u="1"/>
        <s v="CD-314.1" u="1"/>
        <s v="146.1" u="1"/>
        <s v="CD-140-A" u="1"/>
        <s v="CD-204-B" u="1"/>
        <s v="CD-100-B" u="1"/>
        <s v="CD-438-A" u="1"/>
        <s v="CD-134-B" u="1"/>
        <s v="CD-230-A" u="1"/>
        <s v="CD-38.1" u="1"/>
        <s v="CD-156-B" u="1"/>
        <s v="CD-116-C" u="1"/>
        <s v="CD-320-A" u="1"/>
      </sharedItems>
    </cacheField>
    <cacheField name="MRECEPCION" numFmtId="0">
      <sharedItems containsBlank="1" containsMixedTypes="1" containsNumber="1" containsInteger="1" minValue="2" maxValue="705" count="663">
        <s v="CD-245"/>
        <s v="CD-109"/>
        <s v="CD-110"/>
        <s v="CD-153"/>
        <s v="CD-398"/>
        <s v="CD-111"/>
        <s v="CD-157"/>
        <m/>
        <s v="CD-189"/>
        <s v="CD-233-A"/>
        <s v="CD-352"/>
        <s v="CD-337.1"/>
        <s v="CD-351"/>
        <s v="CM-13"/>
        <s v="CD-360"/>
        <s v="CD-353"/>
        <s v="CD-338"/>
        <s v="CD-171"/>
        <s v="CD-175"/>
        <s v="CD-237"/>
        <s v="CD-373"/>
        <s v="CM-12"/>
        <s v="ANPE-37"/>
        <s v="CD-128"/>
        <s v="CD-343"/>
        <s v="CD-192"/>
        <s v="CM-14A"/>
        <s v="CD-233"/>
        <s v="CD-268"/>
        <s v="CD-345"/>
        <s v="CD-346"/>
        <s v="CD-348"/>
        <s v="CD-350"/>
        <s v="CD-412"/>
        <s v="CD-392"/>
        <s v="CD-246"/>
        <s v="CD-255"/>
        <s v="CD-264"/>
        <s v="CD-130"/>
        <s v="CD-271"/>
        <s v="CD-290"/>
        <s v="CD-148"/>
        <s v="CD-390"/>
        <s v="CD-564"/>
        <s v="CD-433-A"/>
        <s v="CD-454"/>
        <s v="CD-455"/>
        <s v="CD-472"/>
        <s v="CD-484"/>
        <s v="CD-490"/>
        <s v="CD-583"/>
        <s v="CD-417"/>
        <s v="CD-410"/>
        <s v="CD-415"/>
        <s v="CD-301"/>
        <s v="CD-303"/>
        <s v="CD-2A"/>
        <s v="CD-146"/>
        <s v="CD-499"/>
        <s v="CD-316"/>
        <s v="CD-365"/>
        <s v="CD-257"/>
        <s v="CD-387"/>
        <s v="CD-584"/>
        <s v="CD-107"/>
        <s v="CD-409"/>
        <s v="CD-254"/>
        <s v="CD-261"/>
        <s v="CD-592"/>
        <s v="CD-428"/>
        <s v="CD-433"/>
        <s v="CD-440"/>
        <s v="CD-445"/>
        <s v="CD-513"/>
        <s v="CD-573"/>
        <s v="CD-507"/>
        <s v="CD-403"/>
        <s v="CD-525"/>
        <s v="CD-526"/>
        <s v="CD-405"/>
        <s v="CD-262"/>
        <s v="CM-15"/>
        <s v="CD-131"/>
        <s v="CD-84"/>
        <s v="CD-266"/>
        <s v="CD-443"/>
        <s v="CD-430"/>
        <s v="CD-514"/>
        <s v="CD-357"/>
        <s v="CD-546"/>
        <s v="CD-356"/>
        <s v="CD-314"/>
        <s v="CD-170"/>
        <s v="CD-450"/>
        <s v="CD-471"/>
        <s v="CD-278"/>
        <s v="CD-441"/>
        <s v="CD-419"/>
        <s v="CD-260"/>
        <s v="CD-431"/>
        <s v="CD-16"/>
        <s v="CD-531"/>
        <s v="CD-586"/>
        <s v="CD-251"/>
        <s v="CD-492"/>
        <s v="CD-487"/>
        <s v="CD-383"/>
        <s v="CD-376"/>
        <s v="CD-395"/>
        <s v="CD-321"/>
        <s v="CD-436"/>
        <s v="CD-582"/>
        <s v="CD-427"/>
        <s v="CD-424"/>
        <s v="CD-292"/>
        <s v="CD-600"/>
        <s v="CD-341"/>
        <s v="CD-378"/>
        <s v="CD-332"/>
        <s v="CD-217"/>
        <s v="CD-310"/>
        <s v="CD-397"/>
        <s v="CD-375"/>
        <s v="CD-475"/>
        <s v="CD-474"/>
        <s v="CD-400"/>
        <s v="ANPE-3"/>
        <s v="CD-588"/>
        <s v="ANPE-46"/>
        <n v="482" u="1"/>
        <n v="417" u="1"/>
        <n v="25" u="1"/>
        <n v="94" u="1"/>
        <n v="352" u="1"/>
        <n v="287" u="1"/>
        <n v="239" u="1"/>
        <n v="174" u="1"/>
        <n v="648" u="1"/>
        <n v="450" u="1"/>
        <n v="385" u="1"/>
        <n v="23" u="1"/>
        <n v="86" u="1"/>
        <n v="320" u="1"/>
        <n v="223" u="1"/>
        <n v="649" u="1"/>
        <n v="158" u="1"/>
        <n v="483" u="1"/>
        <n v="418" u="1"/>
        <n v="353" u="1"/>
        <n v="21" u="1"/>
        <n v="78" u="1"/>
        <n v="288" u="1"/>
        <n v="207" u="1"/>
        <n v="585" u="1"/>
        <n v="142" u="1"/>
        <n v="451" u="1"/>
        <n v="386" u="1"/>
        <n v="321" u="1"/>
        <n v="19" u="1"/>
        <n v="70" u="1"/>
        <n v="256" u="1"/>
        <n v="651" u="1"/>
        <n v="586" u="1"/>
        <n v="127" u="1"/>
        <n v="419" u="1"/>
        <n v="354" u="1"/>
        <n v="289" u="1"/>
        <n v="17" u="1"/>
        <n v="240" u="1"/>
        <n v="175" u="1"/>
        <n v="652" u="1"/>
        <n v="587" u="1"/>
        <n v="452" u="1"/>
        <n v="387" u="1"/>
        <n v="322" u="1"/>
        <n v="257" u="1"/>
        <n v="59" u="1"/>
        <n v="224" u="1"/>
        <n v="653" u="1"/>
        <n v="159" u="1"/>
        <n v="485" u="1"/>
        <n v="111" u="1"/>
        <n v="420" u="1"/>
        <n v="355" u="1"/>
        <n v="290" u="1"/>
        <n v="55" u="1"/>
        <n v="208" u="1"/>
        <n v="654" u="1"/>
        <n v="589" u="1"/>
        <n v="143" u="1"/>
        <n v="453" u="1"/>
        <n v="103" u="1"/>
        <n v="388" u="1"/>
        <n v="323" u="1"/>
        <n v="258" u="1"/>
        <n v="51" u="1"/>
        <n v="192" u="1"/>
        <n v="655" u="1"/>
        <n v="590" u="1"/>
        <n v="95" u="1"/>
        <n v="356" u="1"/>
        <n v="241" u="1"/>
        <n v="47" u="1"/>
        <n v="176" u="1"/>
        <n v="656" u="1"/>
        <n v="454" u="1"/>
        <n v="389" u="1"/>
        <n v="87" u="1"/>
        <n v="324" u="1"/>
        <n v="259" u="1"/>
        <n v="225" u="1"/>
        <n v="43" u="1"/>
        <n v="160" u="1"/>
        <n v="592" u="1"/>
        <n v="487" u="1"/>
        <n v="422" u="1"/>
        <n v="357" u="1"/>
        <n v="79" u="1"/>
        <n v="292" u="1"/>
        <n v="209" u="1"/>
        <n v="593" u="1"/>
        <n v="144" u="1"/>
        <n v="455" u="1"/>
        <n v="390" u="1"/>
        <n v="325" u="1"/>
        <n v="71" u="1"/>
        <n v="260" u="1"/>
        <n v="193" u="1"/>
        <n v="594" u="1"/>
        <n v="128" u="1"/>
        <n v="488" u="1"/>
        <n v="423" u="1"/>
        <n v="358" u="1"/>
        <n v="293" u="1"/>
        <n v="242" u="1"/>
        <n v="660" u="1"/>
        <n v="595" u="1"/>
        <n v="530" u="1"/>
        <n v="120" u="1"/>
        <n v="456" u="1"/>
        <n v="391" u="1"/>
        <n v="326" u="1"/>
        <n v="261" u="1"/>
        <n v="226" u="1"/>
        <n v="596" u="1"/>
        <n v="531" u="1"/>
        <n v="489" u="1"/>
        <n v="112" u="1"/>
        <n v="424" u="1"/>
        <n v="359" u="1"/>
        <n v="294" u="1"/>
        <n v="210" u="1"/>
        <n v="662" u="1"/>
        <n v="597" u="1"/>
        <n v="145" u="1"/>
        <n v="457" u="1"/>
        <n v="104" u="1"/>
        <n v="392" u="1"/>
        <n v="327" u="1"/>
        <n v="262" u="1"/>
        <n v="194" u="1"/>
        <n v="598" u="1"/>
        <n v="129" u="1"/>
        <n v="490" u="1"/>
        <n v="425" u="1"/>
        <n v="96" u="1"/>
        <n v="360" u="1"/>
        <n v="295" u="1"/>
        <n v="243" u="1"/>
        <n v="178" u="1"/>
        <n v="458" u="1"/>
        <n v="393" u="1"/>
        <n v="88" u="1"/>
        <n v="328" u="1"/>
        <n v="263" u="1"/>
        <n v="665" u="1"/>
        <n v="491" u="1"/>
        <n v="426" u="1"/>
        <n v="361" u="1"/>
        <n v="211" u="1"/>
        <n v="666" u="1"/>
        <n v="601" u="1"/>
        <n v="146" u="1"/>
        <n v="394" u="1"/>
        <n v="329" u="1"/>
        <n v="264" u="1"/>
        <n v="195" u="1"/>
        <n v="667" u="1"/>
        <n v="602" u="1"/>
        <n v="130" u="1"/>
        <n v="492" u="1"/>
        <n v="427" u="1"/>
        <n v="362" u="1"/>
        <n v="297" u="1"/>
        <n v="64" u="1"/>
        <n v="244" u="1"/>
        <n v="179" u="1"/>
        <n v="668" u="1"/>
        <n v="603" u="1"/>
        <n v="121" u="1"/>
        <n v="460" u="1"/>
        <n v="395" u="1"/>
        <n v="330" u="1"/>
        <n v="265" u="1"/>
        <n v="60" u="1"/>
        <n v="228" u="1"/>
        <n v="604" u="1"/>
        <n v="493" u="1"/>
        <n v="113" u="1"/>
        <n v="428" u="1"/>
        <n v="363" u="1"/>
        <n v="298" u="1"/>
        <n v="212" u="1"/>
        <n v="670" u="1"/>
        <n v="605" u="1"/>
        <n v="147" u="1"/>
        <n v="461" u="1"/>
        <n v="105" u="1"/>
        <n v="396" u="1"/>
        <n v="331" u="1"/>
        <n v="266" u="1"/>
        <n v="52" u="1"/>
        <n v="196" u="1"/>
        <n v="606" u="1"/>
        <n v="131" u="1"/>
        <n v="494" u="1"/>
        <n v="429" u="1"/>
        <n v="97" u="1"/>
        <n v="364" u="1"/>
        <n v="299" u="1"/>
        <n v="48" u="1"/>
        <n v="180" u="1"/>
        <n v="672" u="1"/>
        <n v="607" u="1"/>
        <n v="462" u="1"/>
        <n v="397" u="1"/>
        <n v="89" u="1"/>
        <n v="332" u="1"/>
        <n v="267" u="1"/>
        <n v="229" u="1"/>
        <n v="44" u="1"/>
        <n v="673" u="1"/>
        <n v="164" u="1"/>
        <n v="495" u="1"/>
        <n v="430" u="1"/>
        <n v="365" u="1"/>
        <n v="81" u="1"/>
        <n v="300" u="1"/>
        <n v="213" u="1"/>
        <n v="609" u="1"/>
        <n v="148" u="1"/>
        <n v="463" u="1"/>
        <n v="398" u="1"/>
        <n v="333" u="1"/>
        <n v="73" u="1"/>
        <n v="268" u="1"/>
        <n v="197" u="1"/>
        <n v="675" u="1"/>
        <n v="610" u="1"/>
        <n v="496" u="1"/>
        <n v="431" u="1"/>
        <n v="366" u="1"/>
        <n v="301" u="1"/>
        <n v="65" u="1"/>
        <n v="246" u="1"/>
        <n v="181" u="1"/>
        <n v="676" u="1"/>
        <n v="611" u="1"/>
        <n v="464" u="1"/>
        <n v="399" u="1"/>
        <n v="334" u="1"/>
        <n v="269" u="1"/>
        <n v="612" u="1"/>
        <n v="497" u="1"/>
        <n v="114" u="1"/>
        <n v="367" u="1"/>
        <n v="302" u="1"/>
        <n v="214" u="1"/>
        <n v="678" u="1"/>
        <n v="613" u="1"/>
        <n v="149" u="1"/>
        <n v="465" u="1"/>
        <n v="28" u="1"/>
        <n v="106" u="1"/>
        <n v="400" u="1"/>
        <n v="335" u="1"/>
        <n v="270" u="1"/>
        <n v="198" u="1"/>
        <n v="679" u="1"/>
        <n v="614" u="1"/>
        <n v="498" u="1"/>
        <n v="433" u="1"/>
        <n v="26" u="1"/>
        <n v="98" u="1"/>
        <n v="368" u="1"/>
        <n v="303" u="1"/>
        <n v="247" u="1"/>
        <n v="466" u="1"/>
        <n v="401" u="1"/>
        <n v="24" u="1"/>
        <n v="90" u="1"/>
        <n v="336" u="1"/>
        <n v="271" u="1"/>
        <n v="231" u="1"/>
        <n v="616" u="1"/>
        <n v="434" u="1"/>
        <n v="369" u="1"/>
        <n v="22" u="1"/>
        <n v="82" u="1"/>
        <n v="304" u="1"/>
        <n v="215" u="1"/>
        <n v="682" u="1"/>
        <n v="617" u="1"/>
        <n v="150" u="1"/>
        <n v="467" u="1"/>
        <n v="337" u="1"/>
        <n v="20" u="1"/>
        <n v="74" u="1"/>
        <n v="272" u="1"/>
        <n v="199" u="1"/>
        <n v="618" u="1"/>
        <n v="134" u="1"/>
        <n v="500" u="1"/>
        <n v="435" u="1"/>
        <n v="370" u="1"/>
        <n v="305" u="1"/>
        <n v="18" u="1"/>
        <n v="66" u="1"/>
        <n v="248" u="1"/>
        <n v="183" u="1"/>
        <n v="619" u="1"/>
        <n v="123" u="1"/>
        <n v="468" u="1"/>
        <n v="403" u="1"/>
        <n v="338" u="1"/>
        <n v="273" u="1"/>
        <n v="16" u="1"/>
        <n v="61" u="1"/>
        <n v="232" u="1"/>
        <n v="167" u="1"/>
        <n v="620" u="1"/>
        <n v="501" u="1"/>
        <n v="115" u="1"/>
        <n v="436" u="1"/>
        <n v="371" u="1"/>
        <n v="306" u="1"/>
        <n v="15" u="1"/>
        <n v="57" u="1"/>
        <n v="216" u="1"/>
        <n v="686" u="1"/>
        <n v="151" u="1"/>
        <n v="469" u="1"/>
        <n v="107" u="1"/>
        <n v="404" u="1"/>
        <n v="339" u="1"/>
        <n v="274" u="1"/>
        <n v="14" u="1"/>
        <n v="53" u="1"/>
        <n v="200" u="1"/>
        <n v="687" u="1"/>
        <n v="622" u="1"/>
        <n v="135" u="1"/>
        <n v="502" u="1"/>
        <n v="437" u="1"/>
        <n v="99" u="1"/>
        <n v="372" u="1"/>
        <n v="307" u="1"/>
        <n v="249" u="1"/>
        <n v="49" u="1"/>
        <n v="184" u="1"/>
        <n v="623" u="1"/>
        <n v="470" u="1"/>
        <n v="405" u="1"/>
        <n v="91" u="1"/>
        <n v="340" u="1"/>
        <n v="275" u="1"/>
        <n v="233" u="1"/>
        <n v="12" u="1"/>
        <n v="45" u="1"/>
        <n v="689" u="1"/>
        <n v="168" u="1"/>
        <n v="503" u="1"/>
        <n v="438" u="1"/>
        <n v="373" u="1"/>
        <n v="83" u="1"/>
        <n v="308" u="1"/>
        <n v="690" u="1"/>
        <n v="11" u="1"/>
        <n v="625" u="1"/>
        <n v="152" u="1"/>
        <n v="341" u="1"/>
        <n v="75" u="1"/>
        <n v="276" u="1"/>
        <n v="201" u="1"/>
        <n v="626" u="1"/>
        <n v="10" u="1"/>
        <n v="136" u="1"/>
        <n v="504" u="1"/>
        <n v="439" u="1"/>
        <n v="374" u="1"/>
        <n v="309" u="1"/>
        <n v="67" u="1"/>
        <n v="250" u="1"/>
        <n v="185" u="1"/>
        <n v="692" u="1"/>
        <n v="9" u="1"/>
        <n v="124" u="1"/>
        <n v="472" u="1"/>
        <n v="407" u="1"/>
        <n v="342" u="1"/>
        <n v="277" u="1"/>
        <n v="693" u="1"/>
        <n v="169" u="1"/>
        <n v="628" u="1"/>
        <n v="8" u="1"/>
        <n v="116" u="1"/>
        <n v="440" u="1"/>
        <n v="375" u="1"/>
        <n v="310" u="1"/>
        <n v="218" u="1"/>
        <n v="629" u="1"/>
        <n v="153" u="1"/>
        <n v="108" u="1"/>
        <n v="408" u="1"/>
        <n v="343" u="1"/>
        <n v="278" u="1"/>
        <n v="202" u="1"/>
        <n v="630" u="1"/>
        <n v="137" u="1"/>
        <n v="441" u="1"/>
        <n v="7" u="1"/>
        <n v="100" u="1"/>
        <n v="376" u="1"/>
        <n v="311" u="1"/>
        <n v="251" u="1"/>
        <n v="186" u="1"/>
        <n v="631" u="1"/>
        <n v="474" u="1"/>
        <n v="409" u="1"/>
        <n v="92" u="1"/>
        <n v="344" u="1"/>
        <n v="279" u="1"/>
        <n v="235" u="1"/>
        <n v="170" u="1"/>
        <n v="442" u="1"/>
        <n v="377" u="1"/>
        <n v="6" u="1"/>
        <n v="84" u="1"/>
        <n v="312" u="1"/>
        <n v="219" u="1"/>
        <n v="154" u="1"/>
        <n v="345" u="1"/>
        <n v="280" u="1"/>
        <n v="203" u="1"/>
        <n v="699" u="1"/>
        <n v="634" u="1"/>
        <n v="138" u="1"/>
        <n v="443" u="1"/>
        <n v="378" u="1"/>
        <n v="313" u="1"/>
        <n v="5" u="1"/>
        <n v="68" u="1"/>
        <n v="252" u="1"/>
        <n v="187" u="1"/>
        <n v="700" u="1"/>
        <n v="125" u="1"/>
        <n v="476" u="1"/>
        <n v="411" u="1"/>
        <n v="346" u="1"/>
        <n v="281" u="1"/>
        <n v="62" u="1"/>
        <n v="236" u="1"/>
        <n v="171" u="1"/>
        <n v="636" u="1"/>
        <n v="117" u="1"/>
        <n v="444" u="1"/>
        <n v="379" u="1"/>
        <n v="314" u="1"/>
        <n v="4" u="1"/>
        <n v="58" u="1"/>
        <n v="220" u="1"/>
        <n v="637" u="1"/>
        <n v="155" u="1"/>
        <n v="477" u="1"/>
        <n v="109" u="1"/>
        <n v="412" u="1"/>
        <n v="347" u="1"/>
        <n v="282" u="1"/>
        <n v="54" u="1"/>
        <n v="204" u="1"/>
        <n v="703" u="1"/>
        <n v="638" u="1"/>
        <n v="139" u="1"/>
        <n v="445" u="1"/>
        <n v="101" u="1"/>
        <n v="380" u="1"/>
        <n v="315" u="1"/>
        <n v="253" u="1"/>
        <n v="50" u="1"/>
        <n v="188" u="1"/>
        <n v="639" u="1"/>
        <n v="478" u="1"/>
        <n v="413" u="1"/>
        <n v="93" u="1"/>
        <n v="348" u="1"/>
        <n v="283" u="1"/>
        <n v="237" u="1"/>
        <n v="705" u="1"/>
        <n v="172" u="1"/>
        <n v="640" u="1"/>
        <n v="446" u="1"/>
        <n v="381" u="1"/>
        <n v="85" u="1"/>
        <n v="316" u="1"/>
        <n v="221" u="1"/>
        <n v="3" u="1"/>
        <n v="42" u="1"/>
        <n v="479" u="1"/>
        <n v="414" u="1"/>
        <n v="349" u="1"/>
        <n v="77" u="1"/>
        <n v="284" u="1"/>
        <n v="205" u="1"/>
        <n v="642" u="1"/>
        <n v="140" u="1"/>
        <n v="447" u="1"/>
        <n v="382" u="1"/>
        <n v="317" u="1"/>
        <n v="69" u="1"/>
        <n v="254" u="1"/>
        <n v="189" u="1"/>
        <n v="126" u="1"/>
        <n v="480" u="1"/>
        <n v="415" u="1"/>
        <n v="350" u="1"/>
        <n v="285" u="1"/>
        <n v="238" u="1"/>
        <n v="173" u="1"/>
        <n v="644" u="1"/>
        <n v="118" u="1"/>
        <n v="448" u="1"/>
        <n v="383" u="1"/>
        <n v="318" u="1"/>
        <n v="222" u="1"/>
        <n v="645" u="1"/>
        <n v="157" u="1"/>
        <n v="515" u="1"/>
        <n v="2" u="1"/>
        <n v="481" u="1"/>
        <n v="110" u="1"/>
        <n v="416" u="1"/>
        <n v="286" u="1"/>
        <n v="206" u="1"/>
        <n v="646" u="1"/>
        <n v="141" u="1"/>
        <n v="449" u="1"/>
        <n v="27" u="1"/>
        <n v="102" u="1"/>
        <n v="384" u="1"/>
        <n v="319" u="1"/>
        <n v="255" u="1"/>
        <n v="190" u="1"/>
        <n v="647" u="1"/>
      </sharedItems>
    </cacheField>
    <cacheField name="COSTO COMPRA" numFmtId="4">
      <sharedItems containsBlank="1" containsMixedTypes="1" containsNumber="1" minValue="235" maxValue="3518091.72"/>
    </cacheField>
    <cacheField name="N° OC/NOTIFICACION" numFmtId="0">
      <sharedItems containsMixedTypes="1" containsNumber="1" containsInteger="1" minValue="0" maxValue="0" count="156">
        <s v="CD-245"/>
        <s v="CD-109"/>
        <s v="CD-110"/>
        <s v="CD-153-A"/>
        <s v="CD-153-B"/>
        <s v="CD-398"/>
        <s v="CD-111"/>
        <s v="CD-157"/>
        <n v="0"/>
        <s v="CD-189"/>
        <s v="CD-233-A"/>
        <s v="CD-352"/>
        <s v="CD-337.1"/>
        <s v="CD-351"/>
        <s v="CM-13"/>
        <s v="CD-360"/>
        <s v="CD-353"/>
        <s v="CD-338"/>
        <s v="CD-171-A"/>
        <s v="CD-171-B"/>
        <s v="CD-171-C"/>
        <s v="CD-175"/>
        <s v="CD-237-A"/>
        <s v="CD-237-B"/>
        <s v="CD-237-D"/>
        <s v="CD-237-C"/>
        <s v="CD-237-E"/>
        <s v="CD-237-F"/>
        <s v="CD-373"/>
        <s v="CM-12"/>
        <s v="ANPE-37"/>
        <s v="CD-128"/>
        <s v="CD-343"/>
        <s v="CD-192"/>
        <s v="CM-14A"/>
        <s v="CD-233"/>
        <s v="CD-268"/>
        <s v="CD-345"/>
        <s v="CD-346"/>
        <s v="CD-348"/>
        <s v="CD-350"/>
        <s v="CD-412"/>
        <s v="CD-392"/>
        <s v="CD-246"/>
        <s v="CD-255"/>
        <s v="CD-264-A"/>
        <s v="CD-264-B"/>
        <s v="CD-130"/>
        <s v="CD-271"/>
        <s v="CD-290"/>
        <s v="CD-148"/>
        <s v="CD-390"/>
        <s v="CD-564"/>
        <s v="CD-433-A"/>
        <s v="CD-454"/>
        <s v="CD-455"/>
        <s v="CD-472"/>
        <s v="CD-484"/>
        <s v="CD-490"/>
        <s v="CD-583"/>
        <s v="CD-417-A"/>
        <s v="CD-417-B"/>
        <s v="CD-410"/>
        <s v="CD-415"/>
        <s v="CD-301"/>
        <s v="CD-303-A"/>
        <s v="CD-303-B"/>
        <s v="CD-2A"/>
        <s v="CD-146"/>
        <s v="CD-499-A"/>
        <s v="CD-499-B"/>
        <s v="CD-499-C"/>
        <s v="CD-316-A"/>
        <s v="CD-316-B"/>
        <s v="CD-365"/>
        <s v="CD-257"/>
        <s v="CD-387"/>
        <s v="CD-584"/>
        <s v="CD-107"/>
        <s v="CD-409"/>
        <s v="CD-254"/>
        <s v="CD-261"/>
        <s v="CD-592"/>
        <s v="CD-428"/>
        <s v="CD-433-B"/>
        <s v="CD-440"/>
        <s v="CD-445"/>
        <s v="CD-513-A"/>
        <s v="CD-513-B"/>
        <s v="CD-513-C"/>
        <s v="CD-573"/>
        <s v="CD-507"/>
        <s v="CD-403-A"/>
        <s v="CD-403-B"/>
        <s v="CD-403-C"/>
        <s v="CD-525"/>
        <s v="CD-526"/>
        <s v="CD-405"/>
        <s v="CD-262"/>
        <s v="CM-15"/>
        <s v="CD-131"/>
        <s v="CD-84"/>
        <s v="CD-266-A"/>
        <s v="CD-266-B"/>
        <s v="CD-443"/>
        <s v="CD-430-A"/>
        <s v="CD-430-B"/>
        <s v="CD-514"/>
        <s v="CD-357"/>
        <s v="CD-546"/>
        <s v="CD-356"/>
        <s v="CD-314"/>
        <s v="CD-170"/>
        <s v="CD-450"/>
        <s v="CD-471"/>
        <s v="CD-278"/>
        <s v="CD-441"/>
        <s v="CD-419"/>
        <s v="CD-260"/>
        <s v="CD-431"/>
        <s v="CM-16"/>
        <s v="CD-531"/>
        <s v="CD-586"/>
        <s v="CD-251"/>
        <s v="CD-492"/>
        <s v="CD-487"/>
        <s v="CD-383"/>
        <s v="CD-376-A"/>
        <s v="CD-376-B"/>
        <s v="CD-376-C"/>
        <s v="CD-395"/>
        <s v="CD-321"/>
        <s v="CD-436-A"/>
        <s v="CD-436-B"/>
        <s v="CD-582"/>
        <s v="CD-427"/>
        <s v="CD-427-B"/>
        <s v="CD-424"/>
        <s v="CD-292-A"/>
        <s v="CD-292-B"/>
        <s v="CD-600-A"/>
        <s v="CD-600-B"/>
        <s v="CD-341"/>
        <s v="CD-378"/>
        <s v="CD-332"/>
        <s v="CD-217"/>
        <s v="CD-310"/>
        <s v="CD-397"/>
        <s v="CD-375"/>
        <s v="CD-475"/>
        <s v="CD-474"/>
        <s v="CD-400-A"/>
        <s v="CD-400-B"/>
        <s v="ANPE-3"/>
        <s v="CD-588"/>
        <s v="ANPE-46"/>
      </sharedItems>
    </cacheField>
    <cacheField name="CONTRATO" numFmtId="0">
      <sharedItems containsBlank="1" containsMixedTypes="1" containsNumber="1" containsInteger="1" minValue="200" maxValue="200" count="65">
        <s v="EMC-UAL-145-CD-245/2024"/>
        <m/>
        <s v="CD-111"/>
        <s v="EMC-UAL-175-CD-233-A/2024"/>
        <s v="EMC-UAL-159-CD-352/2024"/>
        <s v="EMC-UAL-192-CD-337/2024"/>
        <s v="EMC-UAL-185-CD-351/2024"/>
        <s v="CD-360"/>
        <s v="EMC-UAL-158-CD-353/2024"/>
        <s v="EMC-UAL-281-CD-171/2024"/>
        <s v="EMC-UAL-172-CD-237/2024"/>
        <s v="EMC-UAL-173-CD-237/2024"/>
        <s v="EMC-UAL-174-CD-237/2024"/>
        <s v="EMC-UAL-167-CD-373/2024"/>
        <s v="EMC-UAL-179-CD-128/2024"/>
        <s v="EMC-UAL-226-CD-343/2024"/>
        <s v="EMC-UAL-178-CD-233/2024"/>
        <s v="EMC-UAL-171-CD-268/2024"/>
        <s v="EMC-UAL-233-CD-345/2024"/>
        <s v="EMC-UAL-107-CD-348/2024"/>
        <s v="EMC-UAL-186-CD-392/2024"/>
        <s v="EMC-UAL-193-CD-246/2024"/>
        <s v="EMC-UAL-197-CD-130/2024"/>
        <s v="EMC-UAL-196-CD-271/2024"/>
        <s v="EMC-UAL-181-CD-290/2024"/>
        <s v="EMC-UAL-194-CD-148/2024"/>
        <s v="EMC-UAL-195-CD-390/2024"/>
        <s v="EMC-UAL-209-CD-564/2024"/>
        <s v="EMC-UAL-156-CD-472/2024"/>
        <s v="EMC-UAL-210-CD-410/2024"/>
        <s v="EMC-UAL-170-CD-301/2024"/>
        <s v="EMC-UAL-357-CD-303/2024"/>
        <s v="EMC-UAL-235-CD-2A/2024"/>
        <s v="EMC-UAL-263-CD-316/2024"/>
        <s v="EMC-UAL-264-CD-316/2024"/>
        <s v="EMC-UAL-248-CD-107/2024"/>
        <s v="EMC-UAL-238-CD-409/2024"/>
        <s v="EMC-UAL-260-CD-433/2024"/>
        <s v="EMC-UAL-276-CD-445/2024"/>
        <s v="EMC-UAL-227-CD-573/2024"/>
        <s v="EMC-UAL-241-CD-526/2024"/>
        <s v="EMC-UAL-308-CD-131/2024"/>
        <s v="EMC-UAL-296-CD-84/2024"/>
        <s v="EMC-UAL-355-CD-266/2024"/>
        <s v="EMC-UAL-298-CD-443/2024"/>
        <s v="EMC-UAL-287-CD-430/2024"/>
        <s v="EMC-UAL-288-CD-430/2024"/>
        <s v="EMC-UAL-275-CD-170/2024"/>
        <s v="EMC-UAL-314-CD-471/2024"/>
        <s v="EMC-UAL-346-CD-441/2024"/>
        <s v="EMC-UAL-324-CD-419/2024"/>
        <s v="EMC-UAL-297-CD-260/2024"/>
        <s v="EMC-UAL-323-CD-431/2024"/>
        <s v="EMC-UAL-347-CM-16/2024"/>
        <s v="EMC-UAL-285-CD-531/2024"/>
        <s v="EMC-UAL-356-CD-586/2024"/>
        <s v="EMC-UAL-322-CD-492/2024"/>
        <s v="EMC-UAL-353-CD-436/2024"/>
        <s v="EMC-UAL-319-CD-582/2024"/>
        <s v="EMC-UAL-351-CD-427/2024"/>
        <s v="EMC-UAL-345-CD-217/2024"/>
        <s v="EMC-UAL-328-CD-375/2024"/>
        <s v="EMC-UAL-307-CD-475/2024"/>
        <s v="CLQ-25-CD-13/2025 SERVICIO DE TRANSPORTE DE COMBUSTIBLE GESTIÓN 2025"/>
        <n v="200" u="1"/>
      </sharedItems>
    </cacheField>
    <cacheField name="PROVEEDOR" numFmtId="0">
      <sharedItems containsBlank="1" containsMixedTypes="1" containsNumber="1" containsInteger="1" minValue="0" maxValue="0" count="97">
        <s v="INDUSTRIAS CMTR S.R.L."/>
        <s v="ELECTRORED BOLIVIA SRL"/>
        <s v="COMPAÑÍA COMERCIALIZADORA DE MAQUINARIA PUNTOMAQ S.A."/>
        <s v="TIDHEM - EDITH GONZALES PEÑA"/>
        <s v="INGENIERIA Y  SERVICIOS VALCESFRA - CESAR FRANKLIN VALENCIA AGUILAR"/>
        <s v="ASERRADERO ECONOMICO - JOSE FELIX QUIROGA VARGAS"/>
        <s v="INTERQUIMICA INDUSTRIAL S.A."/>
        <m/>
        <s v="RUBEN LOPEZ CONDORI"/>
        <s v="GEODATUM - GROVER MIRANDA MORALES"/>
        <s v="CONSTRUCTORA CIVILNOV - EVERTH COPA SOZA"/>
        <s v="WET CHEMICAL BOLIVIA SRL"/>
        <s v="FINI LAGER S.A."/>
        <s v="AYSÚ MEDIO AMBIENTE Y DESARROLLO SOTENIBLE S.R.L."/>
        <s v="IMPORTADORA NICHOLSON"/>
        <s v="MANUFACTURAS FUNDIDAS DE ACERO BOLIVIA S.R.L. (MAFABOL S.R.L.)"/>
        <s v="MARTHA JEANNETTE GUEVARA ROJAS DE GONZALES - &quot;M.G.R.&quot;"/>
        <s v="OSCAR GONZALO PACO VASQUEZ"/>
        <s v="ZULMA ROSARIO ARENAS CAHUANA - LUMINEX ELECTROCABLE"/>
        <s v="FERROCENTRO - ARMANDO VARGAS MEDINA"/>
        <s v="FERROCI-GONZALO CASTELO IGNACIO"/>
        <s v="FERRETERIA GONZALO- Gonzalo Jose  Pomarayme Pomarayme"/>
        <s v="IMPORTADORA ODRACIR S.R.L."/>
        <s v="DISTRIBUIDORA ZABDIAJ"/>
        <s v="EMPRESA MULTIDISCIPLINARIA VELJET S.R.L."/>
        <s v="MONTLECONS - MONTAÑO LEDESMA JORGE"/>
        <s v="MONOPOL LTDA"/>
        <s v="MOLYREYS EMPRESA CONSTRUCTORA MOLINAS REYES S.R.L."/>
        <s v="PLASTIFORTE S.R.L."/>
        <s v="GUIMELTEC   Guido Ramon Gonzales  Alanez"/>
        <s v="MAQ-MAN SERVICIOS Y REPUESTOS - PAOLA LUICIANA MEDRANO PACHECO"/>
        <s v="ISI MUSTANG BOLIVIA S.R.L."/>
        <s v="PROCESOS &amp; INGENIERIA &quot;PI S.R.L.&quot;"/>
        <s v="MAQUINAS INDUSTRIALES ROLANDO VELASCO"/>
        <s v="SOCIEDAD COMERCIAL E INDUSTRIAL HANSA LTDA."/>
        <s v="MARTHA JEANNETTE GUEVARA ROJAS DE GONZALES-&quot;M.G.R.&quot;"/>
        <s v="JONAS CALIZAYA VILLCA"/>
        <s v="RITA TORREZ CONDORI"/>
        <s v="DISTRIBUIDORA ZABDIAJ - CHOQUE CORI JAQUELIN"/>
        <s v="GERMAN GONGORA CRUZ"/>
        <s v="ELECTRICAL PRODUCTS &amp; ENGINEERING LTDA"/>
        <s v="BECO INTERNACIONAL LTDA."/>
        <s v="IMPORT-EXPORT &quot;LAS LOMAS LTDA&quot;"/>
        <s v="ESTRUMJOR MULTISERVICIOS - JHONNY ROQUE MAMANI"/>
        <s v="SOCIEDAD COMERCIAL LA LLAVE S.A."/>
        <s v="MATELMECs - NESTOR CHACON CARDENAS"/>
        <s v="TRIFORCE INGENIERIA S.R.L."/>
        <s v="MAQ-MAN SERVICIOS Y REPUESTOS - PAOLA LUCIANA MEDRANO PACHECO"/>
        <s v="PRODMETAL - CARLOS GARFIAS SOLIZ"/>
        <s v="COMERCIAL ANDY MAC - RENE LUIS CRISPIN ACHA"/>
        <s v="GERMAN CHOQUE COLQUE"/>
        <s v="EPIROC BOLIVIA S.A. EQUIPOS Y SERVICIOS"/>
        <s v="ADVANCED AND APPLIED TECHNOLOGY S.R.L."/>
        <s v="GLAZTOR S.R.L."/>
        <s v="NOSTER TEC - SERVICIOS TECNOLOGICOS, SOCIEDAD DE RESPONSABILIDAD LIMITADA"/>
        <s v="VERSATORX IMPORTACIONES Y REPRESENTACIONES LIMITADA"/>
        <s v="INDUSTRIAS DEL CAUCHO APARRE &quot;ICA S.R.L.&quot;"/>
        <s v="ALLPOLIURETANO S.R.L."/>
        <s v="ELECTROMEC DAVALOS - BRAULIO DAVALOS GABRIEL"/>
        <s v="MONTLECONS - MONTAÑO LEDEZMA JORGE"/>
        <s v="SUMINISTROS TECNICOS INDUSTRIALES Y SOLDADURA S.R.L."/>
        <s v="EMPRESA CONSTRUCTORA &quot;PEÑA DE HOREB&quot; - MENDOZA CHOQUEHUANCA DAVID"/>
        <s v="FUENTESCONS - VALENTIN FUENTES GAMBOA"/>
        <s v="ROBERTO LEON CONSTRUCCIONES - ROBERTO LUIS LEON LUNA"/>
        <s v="REVAIS S.R.L."/>
        <s v="FINNING BOLIVIA S.A."/>
        <s v="PRECISUR - VICENTE CLAURE BUTRON"/>
        <s v="GEOMYA - DELGADO RONCAL GUADALUPE JANNETH"/>
        <s v="&quot;MERTIND&quot; LTDA. MERCANTIL INDUSTRIAL LTDA."/>
        <s v="ENERGYTRON INGENIERIA S.R.L."/>
        <s v="DESMART LTDA"/>
        <s v="SUMICON S.R.L."/>
        <s v="RILUMAR PVS LTDA."/>
        <s v="CONTRUCTORA PAMPAHASI- ROGELIA TOLA LOPEZ DE MAMANI"/>
        <s v="SEGMIN - COPA POCOMANI TOMAS GONZALO"/>
        <s v="TOMAS GONZALES POMA"/>
        <s v="FUNDICION KAISLER - ELIZABETH MONICA CHOQUE SANCHEZ"/>
        <s v="SERCOTEM SERVICIO COMERCIAL TECNICO MINERO - JUAN ANGEL PONTEJO VILLANUEVA"/>
        <s v="HERGO LTDA"/>
        <s v="CALERAS COCHABAMBA - CALCO"/>
        <s v="M &amp; A  -  GALLARDO VARGAS MARCELO"/>
        <s v="BRACK METALS S.R.L."/>
        <s v="VOLTEXBOLIVIA - OSCAR DAVID APURI VASQUEZ"/>
        <s v="ATLAS COPCO BOLIVIA S.A. COMPRESORES, MAQUINARIA Y SERVICIOS"/>
        <s v="ISOCAL BOLIVIA"/>
        <s v="CHIRI ROCK TOOLS SRL."/>
        <s v="IMPORTADORA NICHOLSON - VERONICA LESLY CHAVEZ VERASTEGUI"/>
        <s v="FABIAN ESPINOZA UREÑA - ASERRADERO ESPINOZA"/>
        <s v="JUSTINA FLORENCIA INCA FLORES - MARUS"/>
        <s v="FERROCI - GONZALO CASTELO IGNACIO"/>
        <s v="APLICACIONES TECNOLOGICAS SRL."/>
        <s v="IMPORTADORA SHERBUC - JAQUELINE GEOVANA ARCE CLAROS"/>
        <s v="CONFECCIONES &quot;FIMOA&quot; - ELENA HILDA ZARATE BARCO"/>
        <s v="SISYSO S.R.L."/>
        <s v="FERRETERIA COLUMBUS"/>
        <s v="ECOTEXTILBO S.R.L."/>
        <n v="0" u="1"/>
      </sharedItems>
    </cacheField>
    <cacheField name="FECHA OC" numFmtId="0">
      <sharedItems containsDate="1" containsBlank="1" containsMixedTypes="1" minDate="2024-05-13T00:00:00" maxDate="2024-11-30T00:00:00" count="21">
        <m/>
        <d v="2024-06-07T00:00:00"/>
        <d v="2024-08-01T00:00:00"/>
        <d v="2024-08-30T00:00:00"/>
        <d v="2024-08-05T00:00:00"/>
        <d v="2024-09-13T00:00:00"/>
        <d v="2024-10-28T00:00:00"/>
        <d v="2024-08-08T00:00:00"/>
        <d v="2024-09-02T00:00:00"/>
        <d v="2024-09-20T00:00:00"/>
        <d v="2024-11-18T00:00:00"/>
        <d v="2024-11-20T00:00:00"/>
        <d v="2024-09-25T00:00:00"/>
        <d v="2024-10-25T00:00:00"/>
        <s v="18/10/2024"/>
        <d v="2024-10-22T00:00:00"/>
        <d v="2024-10-31T00:00:00"/>
        <s v="25/10/2024"/>
        <d v="2024-11-29T00:00:00"/>
        <d v="2024-10-11T00:00:00" u="1"/>
        <d v="2024-05-13T00:00:00" u="1"/>
      </sharedItems>
    </cacheField>
    <cacheField name="COND.PAGO" numFmtId="0">
      <sharedItems containsString="0" containsBlank="1" containsNumber="1" containsInteger="1" minValue="30" maxValue="30"/>
    </cacheField>
    <cacheField name="T/ENTREGA" numFmtId="0">
      <sharedItems containsString="0" containsBlank="1" containsNumber="1" containsInteger="1" minValue="1" maxValue="350" count="69">
        <n v="40"/>
        <n v="15"/>
        <n v="10"/>
        <n v="3"/>
        <m/>
        <n v="20"/>
        <n v="27"/>
        <n v="30"/>
        <n v="180"/>
        <n v="120"/>
        <n v="7"/>
        <n v="45"/>
        <n v="5"/>
        <n v="25"/>
        <n v="90"/>
        <n v="35"/>
        <n v="108"/>
        <n v="60"/>
        <n v="4"/>
        <n v="6"/>
        <n v="98"/>
        <n v="150"/>
        <n v="14"/>
        <n v="130"/>
        <n v="126"/>
        <n v="38"/>
        <n v="21"/>
        <n v="70"/>
        <n v="74"/>
        <n v="63"/>
        <n v="54"/>
        <n v="55"/>
        <n v="65"/>
        <n v="100" u="1"/>
        <n v="330" u="1"/>
        <n v="230" u="1"/>
        <n v="320" u="1"/>
        <n v="2" u="1"/>
        <n v="310" u="1"/>
        <n v="220" u="1"/>
        <n v="17" u="1"/>
        <n v="82" u="1"/>
        <n v="50" u="1"/>
        <n v="300" u="1"/>
        <n v="18" u="1"/>
        <n v="290" u="1"/>
        <n v="33" u="1"/>
        <n v="160" u="1"/>
        <n v="210" u="1"/>
        <n v="280" u="1"/>
        <n v="1" u="1"/>
        <n v="155" u="1"/>
        <n v="8" u="1"/>
        <n v="110" u="1"/>
        <n v="9" u="1"/>
        <n v="200" u="1"/>
        <n v="250" u="1"/>
        <n v="344" u="1"/>
        <n v="260" u="1"/>
        <n v="145" u="1"/>
        <n v="318" u="1"/>
        <n v="28" u="1"/>
        <n v="80" u="1"/>
        <n v="105" u="1"/>
        <n v="350" u="1"/>
        <n v="140" u="1"/>
        <n v="190" u="1"/>
        <n v="295" u="1"/>
        <n v="12" u="1"/>
      </sharedItems>
    </cacheField>
    <cacheField name="CAL/HAB" numFmtId="0">
      <sharedItems containsNonDate="0" containsString="0" containsBlank="1"/>
    </cacheField>
    <cacheField name="FECHA DE COTIZACION" numFmtId="14">
      <sharedItems containsDate="1" containsBlank="1" containsMixedTypes="1" minDate="2022-10-12T00:00:00" maxDate="2024-12-07T00:00:00" count="207">
        <d v="2024-03-28T00:00:00"/>
        <d v="2024-04-11T00:00:00"/>
        <d v="2024-04-09T00:00:00"/>
        <d v="2024-04-03T00:00:00"/>
        <d v="2024-04-04T00:00:00"/>
        <d v="2024-04-08T00:00:00"/>
        <m/>
        <d v="2024-04-05T00:00:00"/>
        <d v="2024-05-23T00:00:00"/>
        <d v="2024-04-10T00:00:00"/>
        <d v="2024-04-12T00:00:00"/>
        <d v="2024-03-19T00:00:00"/>
        <d v="2024-04-19T00:00:00"/>
        <d v="2024-04-22T00:00:00"/>
        <d v="2024-08-20T00:00:00"/>
        <d v="2024-04-23T00:00:00"/>
        <d v="2024-04-25T00:00:00"/>
        <d v="2024-04-24T00:00:00"/>
        <d v="2024-05-14T00:00:00"/>
        <d v="2024-03-25T00:00:00"/>
        <d v="2024-05-28T00:00:00"/>
        <d v="2024-05-02T00:00:00"/>
        <d v="2024-06-24T00:00:00"/>
        <d v="2024-05-07T00:00:00"/>
        <d v="2024-05-13T00:00:00"/>
        <d v="2024-05-15T00:00:00"/>
        <d v="2024-06-28T00:00:00"/>
        <d v="2024-04-01T00:00:00"/>
        <d v="2024-05-17T00:00:00"/>
        <d v="2024-06-11T00:00:00"/>
        <d v="2024-05-27T00:00:00"/>
        <d v="2024-05-29T00:00:00"/>
        <d v="2024-09-27T00:00:00"/>
        <d v="2024-09-25T00:00:00"/>
        <d v="2024-06-10T00:00:00"/>
        <d v="2024-06-17T00:00:00"/>
        <d v="2024-06-14T00:00:00"/>
        <d v="2024-10-16T00:00:00"/>
        <d v="2024-05-22T00:00:00"/>
        <d v="2024-04-18T00:00:00"/>
        <d v="2024-05-21T00:00:00"/>
        <d v="2024-06-06T00:00:00"/>
        <d v="2024-06-26T00:00:00"/>
        <d v="2024-07-04T00:00:00"/>
        <d v="2024-07-02T00:00:00"/>
        <d v="2024-07-08T00:00:00"/>
        <d v="2024-08-19T00:00:00"/>
        <d v="2024-07-12T00:00:00"/>
        <d v="2024-07-25T00:00:00"/>
        <d v="2024-07-22T00:00:00"/>
        <d v="2024-07-15T00:00:00"/>
        <d v="2024-07-23T00:00:00"/>
        <d v="2024-07-30T00:00:00"/>
        <d v="2024-07-01T00:00:00"/>
        <d v="2024-08-01T00:00:00"/>
        <d v="2024-08-02T00:00:00"/>
        <d v="2024-08-07T00:00:00"/>
        <d v="2024-08-08T00:00:00"/>
        <d v="2024-08-21T00:00:00"/>
        <s v="29/072024"/>
        <d v="2024-08-27T00:00:00"/>
        <d v="2024-07-17T00:00:00"/>
        <d v="2024-08-28T00:00:00"/>
        <d v="2024-07-16T00:00:00"/>
        <d v="2024-06-18T00:00:00"/>
        <d v="2024-10-08T00:00:00"/>
        <d v="2024-09-24T00:00:00"/>
        <d v="2024-09-16T00:00:00"/>
        <d v="2024-09-18T00:00:00"/>
        <d v="2024-09-21T00:00:00"/>
        <d v="2024-09-26T00:00:00"/>
        <d v="2024-09-30T00:00:00"/>
        <d v="2024-10-03T00:00:00"/>
        <d v="2024-10-04T00:00:00"/>
        <d v="2024-10-07T00:00:00"/>
        <d v="2024-10-09T00:00:00"/>
        <d v="2024-10-17T00:00:00"/>
        <d v="2024-10-14T00:00:00"/>
        <d v="2024-10-15T00:00:00"/>
        <d v="2024-10-21T00:00:00"/>
        <d v="2024-10-11T00:00:00"/>
        <d v="2024-09-07T00:00:00"/>
        <d v="2024-11-06T00:00:00"/>
        <d v="2023-08-22T00:00:00" u="1"/>
        <d v="2023-12-04T00:00:00" u="1"/>
        <d v="2023-06-05T00:00:00" u="1"/>
        <d v="2023-09-27T00:00:00" u="1"/>
        <d v="2023-03-28T00:00:00" u="1"/>
        <d v="2023-07-10T00:00:00" u="1"/>
        <d v="2023-09-01T00:00:00" u="1"/>
        <d v="2023-03-02T00:00:00" u="1"/>
        <d v="2023-06-24T00:00:00" u="1"/>
        <d v="2023-10-06T00:00:00" u="1"/>
        <d v="2022-11-30T00:00:00" u="1"/>
        <d v="2023-03-21T00:00:00" u="1"/>
        <d v="2024-03-21T00:00:00" u="1"/>
        <d v="2023-05-31T00:00:00" u="1"/>
        <d v="2023-09-13T00:00:00" u="1"/>
        <d v="2023-05-05T00:00:00" u="1"/>
        <d v="2024-03-14T00:00:00" u="1"/>
        <d v="2023-05-24T00:00:00" u="1"/>
        <d v="2024-02-28T00:00:00" u="1"/>
        <d v="2023-01-16T00:00:00" u="1"/>
        <d v="2023-10-11T00:00:00" u="1"/>
        <d v="2023-04-12T00:00:00" u="1"/>
        <d v="2023-09-25T00:00:00" u="1"/>
        <d v="2023-05-17T00:00:00" u="1"/>
        <d v="2023-08-13T00:00:00" u="1"/>
        <d v="2023-10-04T00:00:00" u="1"/>
        <d v="2022-11-28T00:00:00" u="1"/>
        <d v="2023-10-23T00:00:00" u="1"/>
        <d v="2023-12-14T00:00:00" u="1"/>
        <d v="2023-04-24T00:00:00" u="1"/>
        <d v="2023-06-15T00:00:00" u="1"/>
        <d v="2023-02-07T00:00:00" u="1"/>
        <d v="2023-05-29T00:00:00" u="1"/>
        <d v="2023-07-20T00:00:00" u="1"/>
        <d v="2023-05-03T00:00:00" u="1"/>
        <d v="2023-08-25T00:00:00" u="1"/>
        <d v="2023-04-17T00:00:00" u="1"/>
        <d v="2024-03-12T00:00:00" u="1"/>
        <d v="2023-05-22T00:00:00" u="1"/>
        <d v="2023-09-04T00:00:00" u="1"/>
        <d v="2024-02-26T00:00:00" u="1"/>
        <d v="2023-04-10T00:00:00" u="1"/>
        <d v="2023-06-01T00:00:00" u="1"/>
        <d v="2024-03-05T00:00:00" u="1"/>
        <d v="2023-03-24T00:00:00" u="1"/>
        <d v="2024-02-19T00:00:00" u="1"/>
        <d v="2022-12-12T00:00:00" u="1"/>
        <d v="2023-11-07T00:00:00" u="1"/>
        <d v="2023-03-17T00:00:00" u="1"/>
        <d v="2023-05-08T00:00:00" u="1"/>
        <d v="2023-08-30T00:00:00" u="1"/>
        <d v="2023-08-23T00:00:00" u="1"/>
        <d v="2023-06-06T00:00:00" u="1"/>
        <d v="2023-09-28T00:00:00" u="1"/>
        <d v="2023-07-11T00:00:00" u="1"/>
        <d v="2023-08-16T00:00:00" u="1"/>
        <d v="2023-03-22T00:00:00" u="1"/>
        <d v="2023-04-27T00:00:00" u="1"/>
        <d v="2023-08-09T00:00:00" u="1"/>
        <d v="2023-09-14T00:00:00" u="1"/>
        <d v="2023-03-15T00:00:00" u="1"/>
        <d v="2023-10-19T00:00:00" u="1"/>
        <d v="2023-08-02T00:00:00" u="1"/>
        <d v="2024-01-24T00:00:00" u="1"/>
        <d v="2022-10-12T00:00:00" u="1"/>
        <d v="2023-05-25T00:00:00" u="1"/>
        <d v="2024-02-29T00:00:00" u="1"/>
        <d v="2023-10-12T00:00:00" u="1"/>
        <d v="2023-09-26T00:00:00" u="1"/>
        <d v="2024-03-08T00:00:00" u="1"/>
        <d v="2023-03-27T00:00:00" u="1"/>
        <d v="2023-06-23T00:00:00" u="1"/>
        <d v="2023-08-14T00:00:00" u="1"/>
        <d v="2024-03-27T00:00:00" u="1"/>
        <d v="2023-02-15T00:00:00" u="1"/>
        <d v="2023-04-06T00:00:00" u="1"/>
        <d v="2024-03-01T00:00:00" u="1"/>
        <d v="2022-11-29T00:00:00" u="1"/>
        <d v="2023-03-20T00:00:00" u="1"/>
        <d v="2024-02-15T00:00:00" u="1"/>
        <d v="2023-04-25T00:00:00" u="1"/>
        <d v="2024-01-29T00:00:00" u="1"/>
        <d v="2023-02-08T00:00:00" u="1"/>
        <d v="2023-07-21T00:00:00" u="1"/>
        <d v="2023-09-12T00:00:00" u="1"/>
        <d v="2023-02-27T00:00:00" u="1"/>
        <d v="2023-04-18T00:00:00" u="1"/>
        <d v="2023-05-23T00:00:00" u="1"/>
        <d v="2024-02-27T00:00:00" u="1"/>
        <d v="2023-03-06T00:00:00" u="1"/>
        <d v="2023-08-19T00:00:00" u="1"/>
        <d v="2023-10-10T00:00:00" u="1"/>
        <d v="2023-04-11T00:00:00" u="1"/>
        <d v="2023-06-02T00:00:00" u="1"/>
        <d v="2024-01-15T00:00:00" u="1"/>
        <d v="2024-03-06T00:00:00" u="1"/>
        <d v="2023-05-16T00:00:00" u="1"/>
        <d v="2023-01-27T00:00:00" u="1"/>
        <d v="2023-08-31T00:00:00" u="1"/>
        <d v="2023-06-14T00:00:00" u="1"/>
        <d v="2023-11-01T00:00:00" u="1"/>
        <d v="2023-05-02T00:00:00" u="1"/>
        <d v="2023-08-24T00:00:00" u="1"/>
        <d v="2023-12-06T00:00:00" u="1"/>
        <d v="2023-09-29T00:00:00" u="1"/>
        <d v="2024-12-06T00:00:00" u="1"/>
        <d v="2023-07-12T00:00:00" u="1"/>
        <d v="2024-02-25T00:00:00" u="1"/>
        <d v="2023-06-26T00:00:00" u="1"/>
        <d v="2023-08-17T00:00:00" u="1"/>
        <d v="2023-07-31T00:00:00" u="1"/>
        <d v="2024-03-04T00:00:00" u="1"/>
        <d v="2023-03-23T00:00:00" u="1"/>
        <d v="2023-04-28T00:00:00" u="1"/>
        <d v="2023-06-19T00:00:00" u="1"/>
        <d v="2023-07-24T00:00:00" u="1"/>
        <d v="2023-01-25T00:00:00" u="1"/>
        <d v="2023-03-16T00:00:00" u="1"/>
        <d v="2023-08-29T00:00:00" u="1"/>
        <d v="2023-10-20T00:00:00" u="1"/>
        <d v="2024-04-02T00:00:00" u="1"/>
        <d v="2023-04-21T00:00:00" u="1"/>
        <d v="2023-06-12T00:00:00" u="1"/>
        <d v="2023-08-03T00:00:00" u="1"/>
      </sharedItems>
    </cacheField>
    <cacheField name="FECHA DE CONFIRMACION" numFmtId="0">
      <sharedItems containsDate="1" containsBlank="1" containsMixedTypes="1" minDate="2024-03-27T00:00:00" maxDate="2024-12-05T00:00:00" count="89">
        <s v="06/05/2024"/>
        <s v="02/05/2024"/>
        <s v="14/05/2024"/>
        <s v="01/07/2024"/>
        <s v="08/05/2024"/>
        <s v="09/05/2024"/>
        <m/>
        <s v="18/06/2024"/>
        <s v="14/06/2024"/>
        <s v="10/06/2024"/>
        <s v="12/07/2024"/>
        <s v="08/07/2024"/>
        <s v="15/05/2024"/>
        <s v="16/08/2024"/>
        <s v="17/05/2024"/>
        <s v="31/05/2024"/>
        <s v="22/10/2024"/>
        <s v="25/10/2024"/>
        <s v="28/10/2024"/>
        <s v="05/09/2024"/>
        <s v="26/06/2024"/>
        <s v="28/06/2024"/>
        <s v="07/06/2024"/>
        <s v="20/06/2024"/>
        <s v="12/08/2024"/>
        <s v="09/06/2024"/>
        <s v="22/08/2024"/>
        <s v="10/05/2024"/>
        <s v="26/04/2024"/>
        <s v="02/07/2024"/>
        <s v="29/07/2024"/>
        <s v="03/07/2024"/>
        <s v="15/07/2024"/>
        <s v="10/07/2024"/>
        <s v="01/08/2024"/>
        <s v="17/07/2024"/>
        <s v="18/07/2024"/>
        <s v="19/07/2024"/>
        <s v="24/07/2024"/>
        <s v="25/07/2024"/>
        <s v="12/09/2024"/>
        <s v="13/06/2024"/>
        <s v="09/08/2024"/>
        <s v="18/09/2024"/>
        <s v="19/09/2024"/>
        <s v="24/09/2024"/>
        <s v="29/10/2024"/>
        <s v="13/08/2024"/>
        <s v="26/08/2024"/>
        <s v="02/09/2024"/>
        <s v="06/09/2024"/>
        <s v="30/10/2024"/>
        <s v="27/09/2024"/>
        <s v="19/11/2024"/>
        <s v="18/10/2024"/>
        <s v="20/11/2024"/>
        <s v="17/10/2024"/>
        <s v="16/10/2024"/>
        <s v="06/11/2024"/>
        <s v="29/11/2024"/>
        <s v="23/10/2024"/>
        <s v="12/11/2024"/>
        <s v="04/11/2024"/>
        <s v="25/11/2024"/>
        <d v="2024-12-04T00:00:00"/>
        <s v="08/11/2024"/>
        <s v="22/11/2024"/>
        <s v="14/11/2024"/>
        <s v="30/07/2024" u="1"/>
        <s v="14/02/2024" u="1"/>
        <s v="25/01/2024" u="1"/>
        <s v="02/04/2024" u="1"/>
        <s v="22/03/2024" u="1"/>
        <s v="04/04/2024" u="1"/>
        <s v="26/03/2024" u="1"/>
        <s v="08/03/2024" u="1"/>
        <s v="02/02/2024" u="1"/>
        <s v="08/02/2023" u="1"/>
        <d v="2024-03-27T00:00:00" u="1"/>
        <s v="26/01/2024" u="1"/>
        <s v="08/02/2024" u="1"/>
        <s v="17/01/2024" u="1"/>
        <s v="03/04/2024" u="1"/>
        <s v="19/01/2024" u="1"/>
        <s v="27/03/2024" u="1"/>
        <s v="14/03/2024" u="1"/>
        <s v="21/02/2024" u="1"/>
        <s v="05/03/2024" u="1"/>
        <s v="17/06/2024" u="1"/>
      </sharedItems>
    </cacheField>
    <cacheField name="LUGAR ENTREGA" numFmtId="0">
      <sharedItems/>
    </cacheField>
    <cacheField name="Nº AUTORIZACION" numFmtId="0">
      <sharedItems containsNonDate="0" containsString="0" containsBlank="1"/>
    </cacheField>
    <cacheField name="NOTA DE CARGA" numFmtId="0">
      <sharedItems containsNonDate="0" containsString="0" containsBlank="1"/>
    </cacheField>
    <cacheField name="CONCE" numFmtId="0">
      <sharedItems containsMixedTypes="1" containsNumber="1" containsInteger="1" minValue="0" maxValue="0" count="157">
        <s v="CLQ-24-CD-245/2024 ADQUISICION DE BROCA MECANICA Y RODAMIENTO PARA CARRO MINERO V40"/>
        <s v="CLQ-24-CD-109/2024 ADQUISICIÓN DE MATERIAL ELÉCTRICO PARA LÍNEAS Y SUBESTACIÓN ELÉCTRICA"/>
        <s v="CLQ-24-CD-110/2024 ADQUISICION DE REPUESTOS PARA CARGADORES FRONTALES"/>
        <s v="CLQ-24-CD-153/2024 ADQUISICIÓN DE ADHESIVOS, PINTURAS Y LIMPIACONTACTOS PARA TALLERES DE MANTENIMIENTO"/>
        <s v="CLQ-24-CD-398/2024 ADQUISICION DE ESCALERAS DE MADERA, TABLAS DE MADERA Y 2 TIPOS DE TARUGO DE MADERA"/>
        <s v="CLQ-24-CD-111/2024 ADQUISICION DE BROCAS TE-CX 1x10 2206735 PARA ROTOMARTILLO HILTI TE 6-A36"/>
        <s v="CLQ-24-CD-157/2024 ADQUISICIÓN DE AUTOCONTRAIBLE, CONECTORES Y ACCESORIOS PARA TALLER ELECTRICO"/>
        <s v="CLQ-24-CD-188/2024 SERVICIO DE TRASLADO CARGA MINERALIZADA INTERNO"/>
        <s v="CLQ-24-CD-189/2024 SERVICIO DE ALQUILER DE EQUIPO PESADO"/>
        <s v="CLQ-24-CD-233-A/2024 SERVICIOS DE MANTENIMIENTO MECANIZADO DE CATALINA Y PIÑON DE MECANISMO TH DE ZINC"/>
        <s v="CLQ-24-CM-14/2024 ADQUISICIÓN DE INSUMOS DE LIMPIEZA DE TANQUE Y PISINAS"/>
        <s v="CLQ-24-CD-352/2024 SERVICIO DE CONSULTORIA PARA ESTUDIOS TECNICOS DE BATIMETRIA DE DIQUE DE COLAS"/>
        <s v="CLQ-24-CD-337/2024 ADQUISICION DE GRAPAS (ECLISES) PARA MALLA DE VIBRADORAS"/>
        <s v="CLQ-24-CD-351/2024 SERVICIO DE ALQUILER DE CISTERNA DE RIEGO - MODALIDAD DE CONTRATACION DIRECTA"/>
        <s v="CLQ-24-CM-13/2024 ADQUISICIÓN DE PAPEL PH MODALIDAD CONTRATACIÓN MENOR"/>
        <s v="CLQ-24-CD-360/2024 ADQUISICION DE AMOLADORAS Y TALADROS"/>
        <s v="CLQ-24-CD-353/2024 SERVICIO DE CONSULTORIA PARA IDENTIFICACIÓN DE TRATAMIENTOS DE PRE POTABILIZACIÓN DE AGUA DE CONSUMO"/>
        <s v="CLQ-24-CD-338/2024 ADQUISICIÓN DE ACCESORIOS PARA TUBERIAS"/>
        <s v="CLQ-24-CD-171/2024 ADQUISICION DE REPUESTOS PARA WINCHE MITSUBISHI DEL CUADRO SAN JOSE"/>
        <s v="CLQ-24-CD-175/2024 SERVICIO DE MANTENIMIENTO DEL WINCHE DE LA RAMPA SAN JUANILLO"/>
        <s v="CLQ-24-CD-237/2024 ADQUISICIÓN DE TUBERIAS Y ACCESORIOS FG."/>
        <s v="CLQ-24-CD-373/2024 ADQUISICIÓN DE ARTEFACTOS SANITARIOS"/>
        <s v="CLQ-24-CM-12/2024 ADQUISICIÓN DE KIT ANTIDERRAME DE ACEITES Y LUBRICANTES"/>
        <s v="CLQ-24-ANPE-37/2024 ADQUISICIÓN DE ANTICONGELANTE"/>
        <s v="CLQ-24-CD-128/2024 MANTENIMIENTO DE INMUEBLE (Almacén, Garaje Incalacaya, Pía Pía y Centro de Salud)"/>
        <s v="CLQ-24-CD-343/2024 ADQUISICIÓN DE REPUESTOS PARA CLASIFICADOR HELICOIDAL DE Sn"/>
        <s v="CLQ-24-CD-192/2024 ADQUISICIÓN DE PINTURAS DE DIFERENTES COLORES"/>
        <s v="CLQ-24-CM-14A/2024 SERVICIO DE ALQUILER DE MAQUINARIA PESADA PARA LA EJECUCION DE OBRA: APERTURA DE CAMINO VECINAL EN LA COMUNIDAD DE HAMPATURI"/>
        <s v="CLQ-24-CD-233/2024 ADQUISICIÓN DE ACCESORIOS HDPE DE DIFERENTES MEDIDAS"/>
        <s v="CLQ-24-CD-268/2024 ADQUISICIÓN DE TERMOTANQUE ELECTRICO INDUSTRIAL"/>
        <s v="CLQ-24-CD-345/2024 ADQUISICIÓN DE REPUESTOS PARA CAMIONETAS"/>
        <s v="CLQ-24-CD-346/2024 ADQUISICION DE DIFERENTES FILTROS PARA EQUIPO PESADO"/>
        <s v="CLQ-24-CD-348/2024 ADQUISICION DE TABLERO DE ARRANQUE PARA CENTRO DE CONTROL DE MOTORES"/>
        <s v="CLQ-24-CD-350/2024 SERVICIO DE MANTENIMIENTO DE EQUIPOS PLANTA"/>
        <s v="CLQ-24-CD-412/2024 ADQUISICIÓN DE MÁQUINAS DE COSTURA PORTÁTILES PARA TELA DE FILTRADO"/>
        <s v="CLQ-24-CD-392/2024 ADQUISICIÓN DE PERNOS DE DIFERENTES MEDIDAS"/>
        <s v="CLQ-24-CD-246/2024 ADQUISICIÓN DE MOTOSIERRAS NEUMATICAS Y A GASOLINA"/>
        <s v="CLQ-24-CD-255/2024 ADQUISICIÓN DE CARPINTERIA DE MADERA"/>
        <s v="CLQ-24-CD-264/2024 ADQUISICIÓN DE GRIFERIA"/>
        <s v="CLQ-24-CD-130/2024 REFACCION OFICINA ADQUISICIONES (SOLO MANO DE OBRA)"/>
        <s v="CLQ-24-CD-271/2024 CONSTRUCCIÓN BAÑOS LIBRU LIBRUNI SOLO MANO DE OBRA"/>
        <s v="CLQ-24-CD-180/2024 ADQUISICIÓN DE REPUESTOS PARA EL SISTEMA ELECTRICO DE WINCHES MINA"/>
        <s v="CLQ-24-CD-290/2024 ADQUISICIÓN DE CONTACTORES TRIFASICOS EN VACIO DE MEDIA TENSIÓN, CONTACTORES DE RESISTENCIA Y CONTROL DE GIRO PARA WINCHES MINA DE LA EMPRESA MINERA COLQUIRI"/>
        <s v="CLQ-24-CD-148/2024 ADQUISICIÓN DE REPUESTOS PARA EQUIPO ESPECTROFOTOMETRO DE ABSORCIÓN ATOMICA"/>
        <s v="CLQ-24-CD-390/2024 ADQUISICIÓN DE FIERRO CORRUGADO DE CONSTRUCCIÓN"/>
        <s v="CLQ-24-CD-564/2024 ADQUISICIÓN DE CARPINTERIA METALICA (CASILLEROS - LOCKERS METALICOS INDUSTRIALES, BANCOS, MAMPARAS)"/>
        <s v="CLQ-24-CD-433-A/2024 ADQUISICIÓN DE ALINEADORES DE POLEAS"/>
        <s v="CLQ-24-CD-454/2024 SERVICIO DE MANTENIMIENTO DE COMPRESORAS"/>
        <s v="CLQ-24-CD-455/2024 SERVICIO DE MANTENIMIENTO Y REPARACION DE MUESTREADORES"/>
        <s v="CLQ-24-CD-472/2024 ADQUISICIÓN DE FUENTE DE ALIMENTACIÓN, MÓDULOS DE COMUNICACIÓN Y ACCESORIOS PARA PLC"/>
        <s v="CLQ-24-CD-484/2024 SERVICIO DE MANTENIMIENTO EXCAVADORA MARCA VOLVO MODELO: EC210BLC"/>
        <s v="CLQ-24-CD-490/2024 SERVICIOS DE REPARACIÓN Y MANTENIMIENTO DE CAMIÓN GRUA "/>
        <s v="CLQ-24-CD-583/2024 ADQUISICIÓN DE ELECTRODO 7018 - 4MM"/>
        <s v="CLQ-24-CD-417/2024 ADQUISICIÓN DE PRODUCTOS METALICOS DISCO PARA PULVERIZADOR, MUELAS PARA CHANCADORA Y OTROS"/>
        <s v="CLQ-24-CD-410/2024 CONSTRUCCIÓN ESTRUCTURAS MINERAS ( TAZA DE BOMBEO N-600, TALLER DE MANTENIMIENTO N-405 - INTERIOR MINA (Solo Mano de Obra)"/>
        <s v="CLQ-24-CD-415/2024 ADQUISICIÓN DE MATERIAL ELECTRICO"/>
        <s v="CLQ-24-CD-301/2024 ADQUISICIÓN DE REPUESTOS PARA EQUIPO DE BAJO PERFIL"/>
        <s v="CLQ-24-CD-303/2024 ADQUISICION ACCESORIOS PARA EQUIPOS DE SOLDADURA"/>
        <s v="CLQ-24-CD-2A/2024 ADQUISICIÓN DE 1200 BOLSAS DE CEMENTO PORTLAND IP-40 PARA LA GESTION 2024 (REQUERIMIENTO DE ACUERDO A SOLICITUD POR LOTES DE CEMENTO)"/>
        <s v="CLQ-24-CD-2A/2024 ADQUISICIÓN DE 4700 BOLSAS DE CEMENTO PORTLAND IP-40 PARA LA GESTION 2024 (REQUERIMIENTO DE ACUERDO A SOLICITUD POR LOTES DE CEMENTO)"/>
        <s v="CLQ-24-CD-304/2024 ADQUISICIÓN DE CABLE DE ACERO DE 7/8&quot; PARA WINCHE DE LA RAMPA SAN JUANILLO DE LA EMPRESA MINERA COLQUIRI"/>
        <s v="CLQ-24-CD-146/2024 ADQUISICIÓN DE CUBETAS PARA ANALISIS DE MUESTRAS ANALIZADOR FRX"/>
        <s v="CLQ-24-CD-499/2024 ADQUISICIÓN DE HERRAMIENTAS ELECTRICAS"/>
        <s v="CLQ-24-CD-316/2024 ADQUISICIÓN DE GOMA EN PLANCHA PARA SKIP DEL WINCHE CUADRO VICTORIA"/>
        <s v="CLQ-24-CD-316-A/2024 ADQUISICIÓN DE EXTRACTORES DE DIFERENTES CAPACIDADES PARA TALLER ELECTRICO Y WINCHES"/>
        <s v="CLQ-24-CD-365/2024 CAPACITACIÓN EN REBOBINADO Y CALCULO DE INDUCIDOS PARA TALLER ELECTRICO"/>
        <s v="CLQ-24-CD-257/2024 ADQUISICIÓN DE BLOQUES PREFABRICADOS DE HORMIGON (CON RESISTENCIA A LA COMPRESIÓN MAYOR A 110 KG/CM2)"/>
        <s v="CLQ-24-CD-387/2024 ADQUISICIÓN DE PLANCHAS DE ACERO ANTIDESGASTE PARA MAESTRANZA MINA"/>
        <s v="CLQ-24-CD-584/2024 SERVICIO DE ALQUILER DE EQUIPO PESADO PARA APERTURA DE CAMINO MIRAFLORES"/>
        <s v="CLQ-24-CD-107/2024 CONSTRUCCIÓN MEJORAS OBRAS DE CAPTACIÓN Y ALMACENAMIENTO DE AGUA - MAMUTA"/>
        <s v="CLQ-24-CD-409/2024 INSTALACIÓN DE ESTACIÓN DE BOMBEO-OCAVI (SOLO MANO DE OBRA)"/>
        <s v="CLQ-24-CD-254/2024 ADQUISICION DE MADERA DE CONSTRUCCION (VIGAS DE MADERA, TABLONES)"/>
        <s v="CLQ-24-CD-261/2024 ADQUISICION DE GEOMEMBRANA HDPE (2,0mm)"/>
        <s v="CLQ-24-CD-592/2024 ADQUISICION DE CARPINTERIA METALICA - LIBRU LIBRUNI, ANITA (BAÑOS)"/>
        <s v="CLQ-24-CD-428/2024 ADQUISICION DE ELECTRODOS PARA SOLDADURA SMAW "/>
        <s v="CLQ-24-CD-429/2024 ADQUISICIÓN DE MOTOR DE ARRANQUE, ALTERNADOR Y GRUPO ECM PARA PALA FRONTAL CAT 950H DE GARAJES DE LA EMPRESA MINERA COLQUIRI"/>
        <s v="CLQ-24-CD-433/2024 ADQUISICIÓN DE PRECINTOS Y ACCESORIOS ELECTRICOS PARA TALLER ELECTRICO"/>
        <s v="CLQ-24-CD-440/2024 ADQUISICIÓN DE PINTURA AL OLEO"/>
        <s v="CLQ-24-CD-445/2024 ADQUISICIÓN DE REPUESTOS PARA CARGADOR FRONTAL CAT 950H DE GARAJES DE LA EMPRESA MINERA COLQUIRI"/>
        <s v="CLQ-24-CD-452/2024 ADQUISICIÓN DE ANALIZADOR DE VIBRACIONES PARA LA SECCIÓN DE MANTENIMIENTO"/>
        <s v="CLQ-24-CD-513/2024 ADQUISICIÓN DE EQUIPOS DE SOLDADURA Y DE APOYO A MAESTRANZA"/>
        <s v="CLQ-24-CD-573/2024 SERVICIO DE MANTENIMIENTO Y CALIBRACIÓN DE BALANZA"/>
        <s v="CLQ-24-CD-507/2024 ADQUISICIÓN DE ESCALERAS DE ALUMINIO TIPO TIJERA"/>
        <s v="CLQ-24-CD-403/2024 ADQUISICIÓN DE CATEADORES STWING-USA, LAPIZ IMAN RAYADOR, BRUJULA TIPO BRUNTON, BRUJULA COLGANTE PARA MINA, REGLILLAS DE MAPEO, MAPEADORES, LUPA PARA GEOLOGO, MINI TRIPODE DE ALUMINIO Y TRIPODE DE ALUMINIO"/>
        <s v="CLQ-24-CD-525/2024 ADQUISICIÓN DE ALAMBRES DE COBRE ESMALTADO Y AISLANTES PARA TALLER ELECTRICO"/>
        <s v="CLQ-24-CD-526/2024 ADQUISICIÓN DE LUMINARIAS LED TIPO FAROL DE 48W PARA SCOOPTRAM, VOLQUETE Y LOCOMOTORAS DE LA EMPRESA MINERA COLQUIRI"/>
        <s v="CLQ-24-CD-405/2024 ADQUISICIÓN DE PINTURA LATEX 18 Lts BLANCO, PINTURA EN AEROSOL COLOR BLANCO, ROJO, AMARILLO Y NEGRO"/>
        <s v="CLQ-24-CD-262/2024 ADQUISICIÓN DE AUTO RESCATADOR"/>
        <s v="CLQ-24-CM-15/2024 ADQUISICIÓN DE PAPELERIA CUADERNOS Y OTROS"/>
        <s v="CLQ-24-CD-131/2024 CONSTRUCCIÓN TANQUE DE ALMACENAMIENTO DE AGUA NIV-535-LINEA 70 (SOLO MANO DE OBRA)"/>
        <s v="CLQ-24-CD-84/2024 ADQUISICIÓN DE DETECTOR DE GAS CON CONTROL REMOTO PARA MEDIR HCN GAS (K-G60)"/>
        <s v="CLQ-24-CD-266/2024 ADQUISICIÓN DE PRODUCTOS METALICOS"/>
        <s v="CLQ-24-CD-443/2024 ADQUISICIÓN DE VALVULAS DE ACERO INOXIDABLE Y ACCESORIOS"/>
        <s v="CLQ-24-CD-430/2024 ADQUISICION DE PORTA ESCOBILLAS DE LOCOMOTORA ELECTRICAS A TROLLEY DE LA EMPRESA MINERA COLQUIRI (MODALIDAD DE CONTRATACION DIRECTA)"/>
        <s v="CLQ-24-CD-514/2024 ADQUISICION DE MATERIALES AISLANTES PARA BOBINADO DE INDUCIDO DE LOCOMOTORA MINA DE LA EMPRESA MINERA COLQUIRI (MODALIDAD DE CONTRATACION DIRECTA)"/>
        <s v="CLQ-24-CD-357/2024 ADQUISICION DE MATERIAL DE IMPRESIÓN EN PLOTTER"/>
        <s v="CLQ-24-CD-546/2024 ADQUISICION DE HIDROXIDO DE CALCIO"/>
        <s v="CLQ-24-CD-356/2024 ADQUISICION DE CONTENEDORES DE RESIDUOS SOLIDOS"/>
        <s v="CLQ-24-CD-314/2024 ADQUISICION DE MATERIAL ABRASIVO PARA TALLERES MECANICOS"/>
        <s v="CLQ-24-CD-170/2024 ADQUISICION DE PLACAS RANURADAS (CAMA) PARA TAMBOR WINCHE MITSUBISHI DEL CUADRO SAN JOSE DE LA EMPRESA MINERA COLQUIRI (MODALIDAD DE CONTRATACION DIRECTA)"/>
        <s v="CLQ-24-CD-450/2024 ADQUISICION DE TRANSFORMADOR TRIFASICO DE 500 KVA PARA INTERIOR MINA"/>
        <s v="CLQ-24-CD-471/2024 ADQUISICION DE PORTA RODAMIENTOS"/>
        <s v="CLQ-24-CD-278/2024 ADQUISICION DE MATERIAL DE GOMA PARA MAESTRANZA"/>
        <s v="CLQ-24-CD-441/2024 ADQUISICION DE TABLEROS ELECTRICOS DE ARRANQUE PARA TALLER ELECTRICO DE LA EMPRESA MINERA COLQUIRI ( MODALIDAD DE CONTRATACION DIRECTA)"/>
        <s v="CLQ-24-CD-419/2024 SERVICIO DE MANTENIMIENTO COMPRESOR ATLAS COPCO GA500"/>
        <s v="CLQ-24-CD-260/2024 CONSTRUCCIÓN BAÑOS GEOLOGIA (SOLO MANO DE OBRA)"/>
        <s v="CLQ-24-CD-431/2024 ADQUISICIÓN DE MALLA OLIMPICA GALVANIZADA"/>
        <s v="CLQ-24-CM-16/2024 ADQUISICIÓN DE LIBROS Y NORMAS"/>
        <s v="CLQ-24-CD-418/2024 SERVICIO DE CALIBRACIÓN DE EQUIPOS E INSTRUMENTOS"/>
        <s v="CLQ-24-CD-531/2024 CONSTRUCCIÓN BAÑO ANITA (SOLO MANO DE OBRA)"/>
        <s v="CLQ-24-CD-457/2024 ADQUISICIÓN DE TV MONITORES PARA CIRCUITO CERRADO DE VIDEO EN LOS WINCHES DE INTERIOR MINA"/>
        <s v="CLQ-24-CD-586/2024 ADQUISICIÓN DE SOLDADORA DE GEOMENBRANA"/>
        <s v="CLQ-24-CD-251/2024 ADQUISICIÓN DE BARRENOS INTEGRALES"/>
        <s v="CLQ-24-CD-492/2024 ADQUISICIÓN DE BARRA EXTENSIBLE R-32 Y BROCA DE 51 mm"/>
        <s v="CLQ-24-CD-487/2024 ADQUISICIÓN DE TUBO PVC Y SUPERTUBO PEAD DE 25 MM"/>
        <s v="CLQ-24-CD-383/2024 ADQUISICIÓN DE WINCHE MINERO DE 2 TON"/>
        <s v="CLQ-24-CD-376/2024 ADQUISICIÓN DE MADERA ALMENDRILLO Y EUCALIPTO"/>
        <s v="CLQ-24-CD-395/2024 ADQUISICIÓN DE PIEDRAS DE TUNGSTENO"/>
        <s v="CLQ-24-CD-321/2024 ADQUISICIÓN DE TANQUES DE AGUA SUPER-REFORZADO TRICAPA"/>
        <s v="CLQ-24-CD-436-2024 ADQUISICIÓN DE HERRAMIENTAS MENORES"/>
        <s v="CLQ-24-CD-566/2024 SERVICIO DE FABRICACION DE CARPINTERIA METALICA - MINA"/>
        <s v="CLQ-24-CD-582/2024 MANTENIMIENTO Y REPARACIÓN LABORATORIO QUIMICO (SAN JUANILLO)"/>
        <s v="CLQ-24-CD-427/2024 ADQUISICIÓN DE PERNOS Y ARANDELAS"/>
        <s v="CLQ-24-CD-424/2024 SERVICIO DE REPARACIÓN TORNO HORIZONTAL"/>
        <s v="CLQ-24-CD-315/2024 ADQUISICIÓN  DE EQUIPOS DE POSICIONAMIENTO Y MEDICIÓN PARA WINCHE"/>
        <s v="CLQ-24-CD-292/2024 ADQUISICIÓN DE CORREAS DE DIFERENTES MEDIDAS PARA EQUIPOS DE BAJO PERFIL"/>
        <s v="CLQ-24-CD-477/2024 ADQUISICIÓN DE BOTIQUIN"/>
        <s v="CLQ-24-CD-600/2024 SERVICIO DE CALIBRACIÓN DE EQUIPOS"/>
        <s v="CLQ-24-CD-476/2024 ADQUISICIÓN DE ACCESORIO DE SEGURIDAD PARA MOVILIDADES"/>
        <s v="CLQ-24-CD-435/2024 ADQUISICIÓN DE MATERIAL PRIMEROS AUXILIOS"/>
        <s v="CLQ-24-CD-341/2024 ADQUISICIÓN DE CHALECO DE ALTA VISIBILIDAD"/>
        <s v="CLQ-24-CD-502/2024 ADQUISICIÓN DE HERRAMIENTAS MENORES"/>
        <s v="CLQ-24-CD-176/2024 ADQUISICIÓN DE REPUESTOS PARA VEHICULO LIVIANO DE GARAJES"/>
        <s v="CLQ-24-CD-380/2024 ADQUISICION DE BATERIA PARA EQUIPO SOKIA ESTACION TOTAL"/>
        <s v="CLQ-24-CD-378/2024 ADQUISICION DE FUENTES DE ALIMENTACION AC/DC PARA EL TALLER ELECTRICO DE LA EMPRESA MINERA COLQUIRI (MODALIDAD DE CONTRATACION DIRECTA)"/>
        <s v="CLQ-24-CD-332/2024 ADQUISICION DE REFRIGERANTE ANTICONGELANTE PARA EQUIPOS TRUCKLES"/>
        <s v="CLQ-24-CD-524/2024 ADQUISICION DE LUMINARIAS LED PARA EL TALLER ELECTRICO DE LA EMPRESA MINERA COLQUIRI (MODALIDAD DE CONTRATACION DIRECTA)"/>
        <s v="CLQ-24-CD-440-A/2024 ADQUISICION DE ROPA DE SEGURIDAD INDUSTRIAL (CHALECO SALVAVIDAS)"/>
        <s v="CLQ-24-CD-217/2024 ADQUISICION DE MATERIAL DE SEGURIDAD PARA TRABAJO EN ALTURA "/>
        <s v="CLQ-24-CD-310/2024 ADQUISICION DE EXTINTORES"/>
        <s v="CLQ-24-CD-355/2024 ADQUISICION DE MADERA PARA CARPINTERIA"/>
        <s v="CLQ-24-CD-397/2024 ADQUISICION DE MATERIAL ELECTRICO PARA EMC"/>
        <s v="CLQ-24-CD-375/2024 MANTENIMIENTO Y REPARACIÓN DE AREAS SANITARIAS (SOLO MANO DE OBRA)"/>
        <s v="CLQ-24-CD-475/2024 ADQUISICIÓN DE LADRILLO DE 6H ESTANDAR PARA TRABAJOS DE EJECUCIÓN DIRECTA"/>
        <s v="CLQ-24-CD-474/2024 ADQUISICIÓN DE ESTUCO (HECHO A LEÑA)"/>
        <s v="CLQ-24-CD-400/2024 ADQUISICIÓN DE QUINCALLERIA"/>
        <s v="CLQ-24-ANPE-3/2024 ADQUISICIÓN DE MATERIAL DE ESCRITORIO"/>
        <s v="CLQ-24-CD-177/2024 ADQUISICIÓN DE REPUESTOS PARA VOLQUETE FAW"/>
        <s v="CLQ-24-CD-588/2024 ADQUISICION DE CADENAS TIPO ORUGA Y ACCESORIOS"/>
        <s v="CLQ-24-ANPE-46/2024 ADQUISICIÓN DE PRENDAS DE VESTIR (GORRAS, GUARDAPOLVOS) PARA EL PERSONAL DE LA EMPRESA MINERA COLQUIRI"/>
        <s v="CLQ-25-CD-8/2025 ADQUISICIÓN DE REACTIVOS QUIMICOS GESTIÓN 2025"/>
        <s v="CLQ-25-CD-9/2025 ADQUISICIÓN DE PRODUCTOS METALICOS Y OTROS RECURRENTE"/>
        <s v="CLQ-25-CD-10/2025 ADQUISICIÓN DE MATERIAL DE VIDRIO Y OTROS"/>
        <s v="CLQ-25-CD-12/2025 ADQUISICIÓN DE &quot;GASES INDUSTRIALES Y DE LABORATORIO&quot; (OXIGENO, NITROGENO, ACETILENO, OXIDO NITROSO, ARGON)"/>
        <s v="CLQ-25-CD-13/2025 SERVICIO DE TRANSPORTE DE COMBUSTIBLE GESTIÓN 2025"/>
        <s v="CLQ-25-CD-15/2025 ADQUISICIÓN DE MANGUERAS HIDRAULICAS DE ALTA PRESIÓN"/>
        <n v="0"/>
      </sharedItems>
    </cacheField>
    <cacheField name="CITE OC" numFmtId="0">
      <sharedItems containsBlank="1" containsMixedTypes="1" containsNumber="1" containsInteger="1" minValue="0" maxValue="0"/>
    </cacheField>
    <cacheField name="PP OC" numFmtId="0">
      <sharedItems containsSemiMixedTypes="0" containsString="0" containsNumber="1" containsInteger="1" minValue="0" maxValue="43700"/>
    </cacheField>
    <cacheField name="NUM" numFmtId="0">
      <sharedItems containsSemiMixedTypes="0" containsString="0" containsNumber="1" containsInteger="1" minValue="0" maxValue="48" count="49">
        <n v="1"/>
        <n v="0"/>
        <n v="34" u="1"/>
        <n v="13" u="1"/>
        <n v="36" u="1"/>
        <n v="38" u="1"/>
        <n v="5" u="1"/>
        <n v="14" u="1"/>
        <n v="40" u="1"/>
        <n v="42" u="1"/>
        <n v="15" u="1"/>
        <n v="44" u="1"/>
        <n v="2" u="1"/>
        <n v="46" u="1"/>
        <n v="6" u="1"/>
        <n v="16" u="1"/>
        <n v="48" u="1"/>
        <n v="17" u="1"/>
        <n v="18" u="1"/>
        <n v="19" u="1"/>
        <n v="7" u="1"/>
        <n v="20" u="1"/>
        <n v="33" u="1"/>
        <n v="21" u="1"/>
        <n v="35" u="1"/>
        <n v="22" u="1"/>
        <n v="37" u="1"/>
        <n v="23" u="1"/>
        <n v="3" u="1"/>
        <n v="8" u="1"/>
        <n v="39" u="1"/>
        <n v="24" u="1"/>
        <n v="41" u="1"/>
        <n v="25" u="1"/>
        <n v="9" u="1"/>
        <n v="43" u="1"/>
        <n v="26" u="1"/>
        <n v="45" u="1"/>
        <n v="27" u="1"/>
        <n v="10" u="1"/>
        <n v="47" u="1"/>
        <n v="28" u="1"/>
        <n v="29" u="1"/>
        <n v="11" u="1"/>
        <n v="30" u="1"/>
        <n v="31" u="1"/>
        <n v="4" u="1"/>
        <n v="12" u="1"/>
        <n v="32" u="1"/>
      </sharedItems>
    </cacheField>
    <cacheField name="DESCRIPCION OC" numFmtId="0">
      <sharedItems containsBlank="1" count="521" longText="1">
        <s v="RODAMIENTO DE RODILLO CONICO PARA TRABAJOS PESADOS, ASSEMBLY COMPLETE 390/3920 TIMKEN USA PARA CARRO MINERO TIPO V40 "/>
        <s v=" "/>
        <m/>
        <s v="ADHESIVO SILICONA P/ALTA TEMPERATURA "/>
        <s v="ESCALERA DE MADERA "/>
        <s v="BROCAS TE-CX 1x10 2206735 PARA ROTOMARTILLO HILTI TE 6-A36 "/>
        <s v="AUTOCONTRAIBLE, CONECTORES Y ACCESORIOS PARA TALLER ELECTRICO "/>
        <s v="SERVICIO DE ALQUILER DE EQUIPO PESADO ALQUILER DE EXCAVADORA SOBRE ORUGAS"/>
        <s v="DETERGENTE "/>
        <s v="SERVICIO DE CONSULTORIA POR PRODUCTO, PARA ESTUDIOS TECNICOS DE BATIMETRIA DE DIQUE DE COLAS "/>
        <s v="PAPEL PH "/>
        <s v="SERVICIO DE ALQUILER DE MAQUINARIA PESADO APERTURA DE CAMINO VECINAL EN LA COMUNIDAD DE HAMPATURI"/>
        <s v="6742-01-4540 ELEMENTO ACEITE "/>
        <s v="TABLERO DE ARRANQUE PARA CENTRO DE CONTROL DE MOTORES (MCC) "/>
        <s v="PERNOS "/>
        <s v="AUXILIAR ADMINISTRATIVO «ADQUISICIONES» " u="1"/>
        <s v="SPLIT SET 1.5” 39.5 MM_x000a_LARGO=1.80 M +0/-10 MM. C/ PLACA ABOV. 150*150*4MM " u="1"/>
        <s v="Disco de corte 4.1/2&quot; x 1/16&quot; (tipo galleta) " u="1"/>
        <s v="PLATO TRASERO WARMAN 3x2 " u="1"/>
        <s v="BOLT HEXAGONAL 1-1/4&quot;UNC2Ax7.5&quot;/4.75&quot;-ASME B18.2.1-GR5- UNPLTD (REEMPLAZA A NO. DE PARTE 15-_x000a_123) " u="1"/>
        <s v="ITEM# 157 SLEEVE, SPACER, BOMBA GOULDS 3355 " u="1"/>
        <s v="LUMINARIA VIAL LED_x000a_Modelo: BRP394 LED364/NW_x000a_Potencia Nominal: 280W_x000a_Tensión Nominal: 220-240VAC_x000a_Frecuencia: 50/60Hz_x000a_Color: 6500K_x000a_Angulo de Apertura: 120°_x000a_Grado de Protección:  IP65_x000a_Accesorios: Incluir fotocélula y base/sócalo para fotocélula. " u="1"/>
        <s v="BEARING No DE PARTE 5580 0906 51 " u="1"/>
        <s v="AGREGADOS (Arena, Gravilla) " u="1"/>
        <s v="POLY-MET LIFTER BAR CF-210- 338-425-30-02-A3 " u="1"/>
        <s v="CYLINDER LINER " u="1"/>
        <s v="ITEM # 383 MECHANICAL SEAL, BOMBA GOULDS 3355 " u="1"/>
        <s v="LOCK RING No DE PARTE 4779-3 " u="1"/>
        <s v="PLATO TRASERO WARMAN 4x3 " u="1"/>
        <s v="BOLT HEXAGONAL 1-1/4&quot;-7UNC2Ax16.5&quot;/3.5&quot;-ASME_x000a_B18.2.1-GR5- UNPLTD (REMPLAZA A 15-114) " u="1"/>
        <s v="Machos de roscar manual 1&quot; NC " u="1"/>
        <s v="COOLANT COOLER " u="1"/>
        <s v="BOLT HEXAGONAL 1-1/4&quot;-7UNC2Ax19&quot;/4.75&quot;-ASME_x000a_B18.2.1-GR5- UNPLTD (REEMPLAZA A NO. DE PARTE ZX11303002) " u="1"/>
        <s v="714-07-28713 CARTUCHO " u="1"/>
        <s v="COOLING FAN " u="1"/>
        <s v="Plancha de acero antidesgaste 500 HB, 2000 X 1000 X 32 mm (1 1/4&quot;) CONDICIONES TECNICAS_x000a_Dureza promedio           : 500 HB_x000a_Resistencia a la tracción: 1650 N/mm2_x000a_Límite de fluencia           : 1300 N/mm2_x000a_Elongación                       :  8% transversal_x000a_Tenacidad                        :  ISO – V longitudinal 30/25 joule_x000a__x000a_Plancha aleada de gran resistencia al desgaste por abrasión, impacto y deslizamiento._x000a_Aplicación_x000a_ Para elementos de movimiento de tierra, minerales y materiales abrasivos, construcción de cubo medidor en interior mina._x000a_ Soldadas que requieren alta resistencia y una buena tenacidad a bajas Temperaturas._x000a_ Plazo de entrega: 45 días calendario_x000a_ Manuales: debe contar con ficha técnica_x000a_ Lugar de entrega: Almacenes de la Empresa Minera Colquiri._x000a_ Garantía mínima de 1 año" u="1"/>
        <s v="ACEITE SAE 15W40 API CI-4 (DE 205 ó 208 LTRS.) (DIESEL) FASE I (DOCUMENTOS CUMPLE Y NO CUMPLE) (FOTOCOPIAS)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FASE II (VALORACION TECNICA)_x000a__x000a_A) Calidad (30%)_x000a_- Presentación de certificaciones de calidad._x000a__x000a_B) Propuesta técnica (40%)_x000a_- Hojas de especificaciones técnicas (20%)_x000a_- Servicio técnico en operación (20%)_x000a__x000a_C) Costo (30%)" u="1"/>
        <s v="TRANSFORMADOR DE POTENCIA TRIFASICO DE 500KVA 6600/440 VAC " u="1"/>
        <s v="RELÉ DE SOBRECARGA DE ESTADO SÓLIDO_x000a_- Corriente de corte: 3 - 12 A_x000a_- Tamaño: A1_x000a_- Polos: 3_x000a_- Clase de disparo: 5, 10, 20 y 30 (seleccionable)_x000a_- Protección: Pérdida de fase, desbalance de fases_x000a_- Disparo por fallo de tierra_x000a_- Circuito principal: Standalone_x000a_- Montaje: Directo_x000a_- Reset: Manual/Automatico_x000a_- Marca: Siemens_x000a_- Código: 3UB81234CW2 " u="1"/>
        <s v="REVESTIMIENTO LADO PRENSA " u="1"/>
        <s v="ESCOBA " u="1"/>
        <s v="PORTA RODAMIENTO - WARMAN 4X3 D-AH " u="1"/>
        <s v="PARCAS TERMICAS DE SEGURIDAD INDUSTRIAL_x000a_TELA: kaki de primera calidad. _x000a_FORRO: interno tela polar en cuerpo y tela polyester tejido tafetas en mangas._x000a_RELLENO: fibra nacional de 2 a 3 capas._x000a_Color: a definir en base a muestras presentadas._x000a_Modelo: a definir en base a muestras presentadas._x000a_Logo: todos bordados a ful color: EMPRESA MINERA COLQUIRI en el pecho lado izquierdo, LEMA DE SEGURIDAD en el hombro derecho._x000a_Cinta Reflectiva: que cumpla con normativas naciones e internacionales (con fondo fluorescente) de acuerdo a requerimiento. _x000a_Bolsillos: (2) bolsillos internos a la altura del pecho con cierre, (2) bolsillos verticales externos a la altura del pecho con cierre; (2) bolsillos inferiores externos de doble ingreso con tapa y (1) bolsillo en manga izquierda con cierre para lapicero._x000a_Capucha: con visera y desmontable por cierre. _x000a_Cierres: tipo tractor para bolsillos externos y Nylon para bolsillos internos todas de primera calidad (con certificación). _x000a_Broches: metálicos de primera calidad antioxidantes con certificación (4) en tapa cierre central; (2) en puños y (1) en tapas de bolsillos._x000a_Costura: unión de pecheras, mangas, espalda con triple costura y refuerzo (atraque de seguridad en tapas y bocas de bolsillo)._x000a_Puño: con elástico interno, presilla y broches metálicos_x000a_Tallas: a definir " u="1"/>
        <s v="CHALECOS TERMICAS DE SEGURIDAD INDUSTRIAL_x000a_TELA: kaki de primera calidad. _x000a_RELLENO: fibra nacional de 2 capas._x000a_Color: a definir en base a muestras presentada._x000a_Modelo: doble cara a definir en base a muestras._x000a_Logo: todos bordados a ful color: EMPRESA MINERA COLQUIRI en el pecho lado izquierdo, LEMA DE SEGURIDAD en el hombro derecho._x000a_Cinta Reflectiva: que cumpla con normativas naciones e internacionales (con fondo fluorescente) de acuerdo a requerimiento. _x000a_Bolsillos: (2) bolsillos a la altura del pecho con tapa, (2) bolsillos inferiores horizontales con cierre y forro interno, (2) bolsillos inferiores externos de doble ingreso con tapa y (1) bolsillo en la espalda con cierre._x000a_Cuello: alto. _x000a_Cierres: tipo tractor para bolsillos externos y Nylon para bolsillos internos todas de primera calidad (con certificación). _x000a_Broches: metálicos de primera calidad antioxidantes con certificación._x000a_Costura: unión de pecheras, mangas, espalda con triple costura y refuerzo (atraque de seguridad en tapas y bocas de bolsillo)._x000a_Tallas: a definir " u="1"/>
        <s v="SEAL KIT NUMERO DE PARTE 5537 5513 00 " u="1"/>
        <s v="OBRAS MENORES (Interior Mina)  " u="1"/>
        <s v="TABLAS DE MADERA MARA (2’’X6’’X10’) " u="1"/>
        <s v="BOTAS TIPO PESCADERAS_x000a__x000a_Bota de goma vulcanizada _x000a_COLOR a definir _x000a_CONSTRUCCION Build Up (montaje por piezas y vulcanizado _x000a_en autoclave) _x000a_CAPELLADA/CAÑA compuesto de goma alta flexibilidad, estable en un amplio rango de temperaturas, buenas propiedades físicas y mecánicas reforzado en empeine y laterales _x000a_FORRO algodón con buena propiedad de absorción de humedad _x000a_PLANTILLA DE SEGURIDAD acero con resistencia a la perforación 1.100N _x000a_PUNTERA DE SEGURIDAD modelo cuadrado cumple con NCH 772/2(20 kg. desde 70 cm de altura = 140 Joule) espesor 1,5 mm _x000a_PLANTA compuesta de goma estable a un amplio rango de _x000a_temperaturas bajo índice de desgaste con excelente agarre al piso en superficies lisas y con humedad diseño auto expulsante de piedras y barro evitan la acumulación de material logrando un fácil caminar buena aislación eléctrica en tensiones inferiores a 600 volt _x000a__x000a_- Talla 38   7 pares_x000a_- Talla 39   7 pares_x000a_- Talla 40   7 pares_x000a_- Talla 42   7 pares_x000a_PRESENTACIÓN DE MUESTRA OBLIGATORIAMENTE " u="1"/>
        <s v="BEARING No DE PARTE 5580 0906 52 " u="1"/>
        <s v="LOCK RINGNo DE PARTE 5728-2016-56 " u="1"/>
        <s v="Electrodo E6013 Ø = 3,25 mm (1/8&quot;) " u="1"/>
        <s v="ACEITE SUPER PENETRANTE MULTIUSO WD-40, 311 GR. " u="1"/>
        <s v=" PORTA ESCOBILLA PARA LOCOMOTORA BEV 7TN (DEBE INCLUIR 2 ESCOBILLAS DE CARBON 40% Y GRAFITO 60%)" u="1"/>
        <s v="POLY-MET LIFTER BAR CF-210- 250-225-10-67A3-X " u="1"/>
        <s v="ANTI SANDING SEALER 80x80- 31.75-15 " u="1"/>
        <s v="CUP WASHER 100/80/33-23 " u="1"/>
        <s v="PINTURA ANTICORROSIVA COLOR AMARILLO " u="1"/>
        <s v="Contenedor urbano tapa doble verde y base resistente a sustancias quimicas " u="1"/>
        <s v="OXIGENO INDUSTRIAL _x000a_ " u="1"/>
        <s v="BEARING, PIN Y BUSHING PARA SCOOPTRAM ST2G " u="1"/>
        <s v="Tubería PVC esquema grueso 1/2&quot; " u="1"/>
        <s v="IMPULSOR " u="1"/>
        <s v=" TIEMPO DE ENTREGA : 15 DIAS DESPUES DE LA NOTIFICACION" u="1"/>
        <s v="ITEM# 126 SLEEVE, SHAFT, BOMBA GOULDS 3355 " u="1"/>
        <s v="BREATHER NUMERO DE PARTE 5537 5455 00 " u="1"/>
        <s v="  " u="1"/>
        <s v="CLAMP BLOCK F ESPECIAL X 95MM " u="1"/>
        <s v="PANTALON IMPERMEABLE DE TELA ENJEBADA_x000a_• TELA ENJEBADA._x000a_• MATERIAL PVC CON FORRO 95 - 100% ALGODÓN._x000a_• MATERIAL RESISTENTE A ÁCIDOS._x000a_• CONFECCION COSTURADAS Y TERMO SELLADAS._x000a_• CON TIRANTES TIPO JARDINERA._x000a_• DE GRAN RESISTENCIA ABRASIVA Y AL CORTE._x000a_• MUY FLEXIBLE PARA DAR COMODIDAD AL USUARIO._x000a_• RESISTENTE A ALTAS Y BAJAS TEMPERATURAS._x000a_• AJUSTES DELANTEROS CON BROCHES METALICOS Y REMACHES EN LOS REFUERZOS._x000a_• TALLAS.-_x000a_               #42= 110 PZAS._x000a_               #44= 110 PZAS._x000a_               #46= 80 PZAS._x000a_PRESENTACION DE MUESTRAS ES OBLIGATORIO " u="1"/>
        <s v="BOMBA DE LUBRICACION SERIE: 10593935 MOD: H 32 " u="1"/>
        <s v="PLANCHA ANTIABRASIVA 3/8&quot;(10mm) 2X1 mtr " u="1"/>
        <s v="EJE BOMBA INOX AISI 304  CONDICIONES TECNICAS _x000a_BOMBA_x000a_MARCA: GOULDS_x000a_MODELO: 3355 _x000a_TAMAÑO: 2.5X4-8B_x000a_PROCEDENCIA: EE.UU_x000a__x000a_BOMBA: SULZER SNS4-40_x000a_N° SERIE: 100216886_x000a_SELLO MECANICO_x000a_MATERIAL CARBURO DE SILICIO_x000a_EJE DE BOMBA_x000a_MATERIAL INOX AISI 304_x000a__x0009_Plazo de entrega: 145 días calendario (máximo)_x000a__x0009_Certificación: debe contar con certificación de la calidad del material utilizado._x000a__x0009_Se verificará la genuidad del repuesto para garantizar el servicio eficiente de la bomba._x000a__x0009_Adjuntar ficha técnica._x000a__x0009_Se considerará el menor tiempo de entrega. _x000a__x0009_Lugar de entrega: Almacenes de la Empresa Minera Colquiri._x000a__x0009_Garantía mínima de 1 año." u="1"/>
        <s v="Ecalera de Madera Long. 5.00 m _x000a_- Madera sin deformaciones, sin rajaduras_x000a_- respetando plano de construccion propio de Empresa Minera Colquiri " u="1"/>
        <s v="Ecalera de Madera Long. 5.50 m _x000a_- Madera sin deformaciones, sin rajaduras_x000a_- respetando plano de construccion propio de Empresa Minera Colquiri " u="1"/>
        <s v="Machos de roscar manual M8 x 1,25 " u="1"/>
        <s v="HYDRAUL. OIL COOLER " u="1"/>
        <s v="Codos de 90° PVC 1&quot; " u="1"/>
        <s v="Codos de 90° PVC 2&quot; " u="1"/>
        <s v="MALLA DE POLIURETANO DE 60&quot; X 46&quot; X 1&quot; ABERTURA DE 1/2&quot; X 1/2&quot; CON GANCHOS METALICOS INOXIDALES DE LOS LATERALES, CABLE DE ACERO INOXIDABLE EN LA PARTE CENTRAL Y TRASLAPE " u="1"/>
        <s v="MALLA DE POLIURETANO DE 60&quot; X 46&quot; X 1&quot; ABERTURA DE 1/4&quot; X 1/4&quot; CON GANCHOS METALICOS INOXIDALES DE LOS LATERALES, CABLE DE ACERO INOXIDABLE EN LA PARTE CENTRAL Y TRASLAPE " u="1"/>
        <s v="MALLA DE POLIURETANO DE 60&quot; X 46&quot; X 1&quot; ABERTURA DE 3/4&quot; X 3/4&quot; CON GANCHOS METALICOS INOXIDALES DE LOS LATERALES, CABLE DE ACERO INOXIDABLE EN LA PARTE CENTRAL Y TRASLAPE " u="1"/>
        <s v="MOTOR DIESEL DEUTZ MOD. BF4M1013C _x000a_Nominal Power @ Nominal Rpm: 115 Kw_x000a_Engine Injection Type: DIRECT_x000a_Engine Aspiration Type: TURBO_x000a_Air Cooling Type: LUCHT-LUCHT INTERCOOLED_x000a_Bore: 108 mm_x000a_Stroke: 130 mm_x000a_Engine Capacity: 4760 cc_x000a_Qty Cylinders: 4 Qty_x000a_Nominal Rpm @ Nominal Power: 2300 Rpm_x000a_Engine Fuel Type: DIESEL_x000a_Engine Cooling Type: Air Cooled_x000a_Engine Color: Grey_x000a_Flywheel Housing SAE: SAE 3_x000a_Flywheel SAE: Unknown_x000a_Engine Condition: EXCHANGE_x000a_Turbo Type: Dry_x000a_Exhaust System: Dry_x000a_Starter Voltage: 24 Volt_x000a_Rated Power: 112 Kw_x000a_Rated Speed: 2300 Rpm_x000a_Injection Type: Mechanical Fuelpump_x000a_Engine Brand: DEUTZ  Empresa debe tener como mínimo 7 años de experiencia en el rubro_x000a_ Debe contar con certificados y pruebas de calidad de fábrica del motor ofertado._x000a_ Se considerará su genuinidad y originalidad mediante certificado de origen._x000a_ Manual de partes y reparación de motor _x000a_ Tiempo de entrega: 100 días calendario (tendrá una ponderación en el puntaje el menor tiempo de entrega) _x000a_ Lugar de entrega: Almacenes de la Empresa Minera Colquiri._x000a_ Garantía mínima de 2 año" u="1"/>
        <s v="CINTA AISLANTE ELECTRICA DE VINILO DE ALTA PERFORMANCE 3/4&quot;X 20 M SCOTCH SUPER 33+ CINTA AISLANTE ELÉCTRICA DE ¾” (19 MM) X 20 M _x000a_Aplicaciones               : Uso industrial_x000a_Color del Producto : Negro_x000a_Grado de Cinta               : Profesional_x000a_Temperatura Máxima de operación : 105 °C_x000a_Tipo de Adhesivo  : Caucho_x000a_Tensión                 : 600 V_x000a_CINTA VULCANIZANTE DE ¾” (19 MM) X 9.10 M _x000a_Aplicaciones               : Uso industrial_x000a_Color del Producto : Negro_x000a_Grado de Cinta               : Profesional_x000a_A base de EPR (goma de etileno propileno) con liner separador «texturado» de fácil remoción._x000a_Auto-extinguible._x000a_Retardante a la llama._x000a_ Plazo de entrega: 30 días calendario_x000a_ Lugar de entrega: Almacenes de la Empresa Minera Colquiri._x000a_ Garantía mínima de 1 año" u="1"/>
        <s v="RIM COMPLETE FOR DUMPER DUX DT-12 No DE PARTE 4779 _x0009_Plazo de entrega: 100 días calendario_x000a__x0009_Se considera el menor tiempo de entrega _x000a__x0009_Lugar de entrega: Almacenes de la Empresa Minera Colquiri._x000a__x0009_Debe presentar garantía: Mínima de 1 año" u="1"/>
        <s v="FANEL LP 2,6 M N°310-301_x000a_MS 2,6 M N° 04-01 •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Debe cumplir con los términos de referencia_x000a_- Presentar experiencia en el rubro. (documentado) _x000a_- Contar con asistencia técnico dentro el territorio Boliviano_x000a__x000a_CALIDAD 35%_x000a_- Garantía escrita del producto_x000a_- Presentar certificados de calidad._x000a_PROPUESTA ECONOMICA 30%_x000a__x000a_• Tiempo de Entrega: 30 DIAS_x000a_• Lugar de Entrega: La entrega deberá ser en Almacenes de la E.M.C._x000a_• Validez de la cotización: Mínima de 60 días calendario_x000a_Presentación de las Cotizaciones: Las cotizaciones deberán estar debidamente selladas y firmadas." u="1"/>
        <s v="ADHESIVO LA GOTITA " u="1"/>
        <s v="LUBRICANTES " u="1"/>
        <s v="Madera Eucalipto Labrada 6&quot; * 3&quot; * 10'_x000a_- Eucalipto de color blanco _x000a_- Sin deformaciones, sin rajaduras " u="1"/>
        <s v="CINTA VULCANIZANTE DE HULE AUTOFUSIONABLE 3/4&quot; X 9,10 M, 3M SCOTCH-23 " u="1"/>
        <s v="56D-15-19311 COLADOR " u="1"/>
        <s v="OVEROL TERMICOS_x000a_Modelo a definir_x000a_Color a definir._x000a_Tela kaki de primera calidad._x000a_Reflectivos de seguridad._x000a_Tela ½” superior e inferior delimitado con cinta reflectiva._x000a_Triple costura en las uniones de brazos con espalda y pecho._x000a_Cierre doble frontal de primera calidad y certificado._x000a_Dos bolsillos pecheros con tapa bolsillo y broches._x000a_Capucha desmontable con cierre y frisa interna._x000a_Bolsillo porta bolígrafo en brazo izquierdo._x000a_Lema de seguridad en brazo derecho._x000a_Dos bolsillos en muslo derecho e izquierdo con dos pliegues con tapa bolsillo._x000a_Dos bolsillos traseros con tapa._x000a_Manga con doble broche para mejor ajuste._x000a_Broches ocultos certificados._x000a_Cintura elástica._x000a_Entrega en bolsón o mochila._x000a_Tallas:  a definir. " u="1"/>
        <s v="Tubería PVC esquema grueso 1,1/2&quot; " u="1"/>
        <s v="EA504074043 CARTUCHO " u="1"/>
        <s v="TURBOCHARGER " u="1"/>
        <s v="SEAL KIT NUMERO DE PARTE 5537 8123 00 " u="1"/>
        <s v="CHARGE AIR COOLER " u="1"/>
        <s v="FILTRO DE ACEITE DE MOTOR (SCOOP ST2G - CUMMINS) " u="1"/>
        <s v="TARUGO DE MADERA TIPO 1 " u="1"/>
        <s v="Tubería PVC esquema grueso 3/4&quot; " u="1"/>
        <s v="                                                  " u="1"/>
        <s v="42N62-15470 ELEMENTO " u="1"/>
        <s v="ELECTRODO E7018 - AWS A5.1 Ø = 2,40 mm (3/32’’) " u="1"/>
        <s v="SEAL KIT NUMERO DE PARTE 5537 8124 00 " u="1"/>
        <s v="GEOMEMBRANA HDPE DE ALTA DENSIDAD_x000a_ESPESOR: 2,0 mm_x000a_ANCHO 7m_x000a_LARGO: 100 metros TIEMPO DE ENTREGA: 15 DIAS CALENDARIO_x000a_LUGAR DE ENTREGA EMPRESA MINERA COLQUIRI" u="1"/>
        <s v="GEOMENBRANA HDPE DE ALTA DENSIDAD_x000a_ESPESOR: 2,0 mm_x000a_ANCHO 7m_x000a_LARGO: 100 metros TIEMPO DE ENTREGA: 15 DIAS CALENDARIO_x000a_LUGAR DE ENTREGA EMPRESA MINERA COLQUIRI" u="1"/>
        <s v="CARTRIDGE NUMERO DE PARTE 5540 1692 00 " u="1"/>
        <s v="CONTROLLER " u="1"/>
        <s v="Soluciones de Calibración de equipo Multiparámetro_x000a_Buffer pH4_x000a_Buffer pH7_x000a_Buffer pH10_x000a_Estándar Conductividad (1000μsiemen/cm)_x000a_De preferencia:_x000a_Marca: YSI_x000a_Procedencia: USA " u="1"/>
        <s v="FILTRO DE ACEITE DE TRANSMISION (SCOOP ST2G - CUMMINS, DEUTZ) " u="1"/>
        <s v="SEAL KIT NUMERO DE PARTE 5537 8125 00 " u="1"/>
        <s v="ELECTRODO DE ALUMINIO 1/8’ Al-Si 5 (alcord) TIEMPO DE ENTREGA : 10 DIAS CALENDARIO_x000a_LUGAR DE ENTREGA: LA ENTREGA DEBE SER EN ALMACENES DE LA E.M.C_x000a_VALIDEZ DE LA COTIZACION: MINIMA DE 60 DIAS CALENDARIO" u="1"/>
        <s v="remaches de 8 " u="1"/>
        <s v="ACEITE PARA MANDO FINALES HIPOIDAL MECANICO (SYZZ AXO 80CN) (SAE 85W 140) " u="1"/>
        <s v="SHORT DE ALTA VISIBILIDAD._x000a_Material tela 80% polyester y 20% algodón._x000a_Con liga de ajuste de 4 centímetros _x000a_Con cordón y cinta reflectiva de 5 centímetros _x000a_Costuras reforzadas doble con hilo 20/2._x000a_Logo estampado de la E.M.C. _x000a_Modelo definir según muestras._x000a_Color del short azul marino._x000a_Tallas requeridas. " u="1"/>
        <s v="PERNO RIELERO 5/8&quot; * 2,1/2 PARA LINEA CAUVILLE DE 30 LB. C/ TUERCA HEXAGONAL •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Debe cumplir con los términos de referencia_x000a_- Presentar experiencia en el rubro. (documentado) _x000a_- Debe presentar ficha técnica actualizada del producto._x000a_CALIDAD 35%_x000a_- Garantía escrita del producto_x000a_- Presentar certificados de calidad._x000a_- Presentación de muestras de manera obligatoria en los ítems de interés._x000a_PROPUESTA ECONOMICA 30%_x000a__x000a_• Tiempo de Entrega: 10 DIAS_x000a_• Lugar de Entrega: La entrega deberá ser en Almacenes de la E.M.C._x000a_• Validez de la cotización: Mínima de 60 días calendario_x000a_Presentación de las Cotizaciones: Las cotizaciones deberán estar debidamente selladas y firmadas." u="1"/>
        <s v="LIFTER BAR SF-210-180-600-30-02 " u="1"/>
        <s v="MADERA ALMENDRILLO  (NEGRO O ROJO) 5.¾&quot; X 3.¾&quot; X 15' , MADERA DE LA MEJOR CALIDAD CORTADA AL MILIMETRO, MADERA FRESCA, MADERA CEPILLADA, PARA ARMADO DE CUADROS EN INTERIOR MINA " u="1"/>
        <s v="MADERA ALMENDRILLO 8&quot; X 8&quot; X 10', ALMENDRILLO NEGRO, MADERA DE LA MEJOR CALIDAD CORTADA AL MILIMETRO, MADERA FRESCA, MADERA CEPILLADA,  " u="1"/>
        <s v="MADERA ALMENDRILLO 8&quot; X 8&quot; X 12', ALMENDRILLO NEGRO, MADERA DE LA MEJOR CALIDAD CORTADA AL MILIMETRO, MADERA FRESCA, MADERA CEPILLADA,  " u="1"/>
        <s v="MADERA ALMENDRILLO 8&quot; X 8&quot; X 20', ALMENDRILLO NEGRO, MADERA DE LA MEJOR CALIDAD CORTADA AL MILIMETRO, MADERA FRESCA, MADERA CEPILLADA,  " u="1"/>
        <s v="TARUGO DE MADERA TIPO 2 " u="1"/>
        <s v="Rodamiento oscilante de rodillos a rótula 22314 E " u="1"/>
        <s v="EXTINTORES ABC " u="1"/>
        <s v="BOMBA COMPRESORA NEUMATICA DE AIRE INDUSTRIAL, SCHULZ 425 LITROS / 175 LBS_x000a_TRIFASICO 50 HZ_x000a_MOTOR 20 HP 380/660/VOLTS 50 HZ_x000a_MAX MSWV 80/425_x000a_LINEA MAX_x000a_DESPLAZAMIENTO TEORICO PCM 80_x000a_DESLOCAMIENTO TEORICO L/MIN 2,264_x000a_POTENCIA DE MOTOR HP 20_x000a_POTENCIA DEL MOTOR KW 15_x000a_PRESION DE TRABAJO MAXIMA BAR 12_x000a_PRESION DE TRABAJO MINIMA BAR 9,3_x000a_UNIDAD DE BOMBA COMPRESORA - N° DE ETAPAS 2_x000a_INIDAD DE BOMBA COMPRESORA - N° DE PISTONES 5-WV •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Debe cumplir con los términos de referencia _x000a_- Debe presentar ficha técnica actualizada del producto._x000a_- Marca SCHULZ / BRASIL_x000a_CALIDAD 35%_x000a_- Garantía de 1 año escrita del producto_x000a_- Presentar certificados de calidad._x000a_- Experiencia en el rubro._x000a_- Tiempo de entrega 15 días_x000a_PROPUESTA ECONOMICA 30%_x000a__x000a__x000a_• Tiempo de Entrega: 15 DIAS_x000a_• Lugar de Entrega: La entrega deberá ser en Almacenes de la E.M.C._x000a_• Validez de la cotización: Mínima de 60 días calendario_x000a_Presentación de las Cotizaciones: Las cotizaciones deberán estar debidamente selladas y firmadas." u="1"/>
        <s v="FOTOCÉLULA ELECTRÓNICO_x000a_Tensión de Nominal: 220 VAC._x000a_Potencia Activa: 1000W_x000a_Potencia Aparente: 1800VA_x000a_Grado de protección: IP65 " u="1"/>
        <s v="Cuerda de nylon  de 1/2”_x000a_- Especificar longitud de los rollos_x000a_- Color azul._x000a_- Resistencia a la ruptura 7650 Kg-Fuerza " u="1"/>
        <s v="MARCARA PARA SOLDAR FOTOSENSIBLE SPEEDGLAS 100_x000a_Mascara fotosensible_x000a_Color negro (preferentemente)  _x000a_Panel Auto oscurecible de 5 tonos de sombra (8-9-10-11-12) botón on/ shade_x000a_Parte trasera del arnés debe incluir ratchet para ajuste preciso. _x000a_Grado de protección contra rayos ultravioleta, radiación infrarroja_x000a_Debe poseer 3 grados de sensibilidad para detección del arco._x000a_Debe incluir dos niveles de velocidad de recuperación de oscuro a claro._x000a_Poseer indicador de batería baja._x000a_Velocidad de oscurecimiento 0.1 milisegundos._x000a_Velocidad de aclarado (retardo) 100 a 250 milisegundos _x000a_Área de visión: 44X93 mm_x000a_Debe incluir dos sensores del arco_x000a_Debe utilizar 2 baterías de litio reemplazables de 3V con una duración de 1500 hrs.      APLICACIONES_x000a_Uso en interior mina y superficie_x000a_Certificación: Ficha técnica  _x000a_Lugar de entrega: Almacenes de la Empresa Minera Colquiri._x000a_Garantía mínima de 1 año." u="1"/>
        <s v="Válvula de paso PVC 2&quot; " u="1"/>
        <s v="Broca HSS 5 - 10 % cobalto Ø=1.1/8&quot; cabo reducido a 1/2&quot; " u="1"/>
        <s v="Broca HSS 5 - 10 % cobalto Ø=11/16&quot; cabo reducido a 1/2&quot; " u="1"/>
        <s v="MATERIAL DE IMPRESIÓN EN PLOTTER " u="1"/>
        <s v="RELÉ DE SOBRECARGA DE ESTADO SÓLIDO_x000a_- Corriente de corte: 10 - 40 A_x000a_- Tamaño: A1_x000a_- Polos: 3_x000a_- Clase de disparo: 5, 10, 20 y 30 (seleccionable)_x000a_- Protección: Pérdida de fase, desbalance de fases_x000a_- Disparo por fallo de tierra_x000a_- Circuito principal: Standalone_x000a_- Montaje: Directo_x000a_- Reset: Manual/Automatico_x000a_- Marca: Siemens_x000a_- Código: 3UB81234EW2 " u="1"/>
        <s v="Conector permanente para manguera 3/8&quot; codo 90° 06U-666                                                                                                                                                                                                 Tamaño: 3/8”, 90º_x000a_Accesorio de manguera hidráulica_x000a_Rotula hembra JIC 37_x000a_Longitud 3.20, 0.85 in_x000a_Tamaño de hilo 9/16-18_x000a_Material: Acero al carbono_x000a_Revestimiento Zinc_x000a_Cromo trivalente acabado " u="1"/>
        <s v="TRAJE DESECHABLE_x000a_Tela laminada ultraliviana microporosa a base de polipropileno, que permite mayor comodidad en su uso. _x000a_Capucha, Cintura y Tobillos elasticados para una mayor seguridad y libertad de movimiento. _x000a_Cierre de doble sentido con cubierta, para mayor comodidad y protección contra la penetración de contaminantes. _x000a_Material antiestático para trabajos en áreas de riesgo eléctrico. _x000a_Sin costuras en la parte superior de las mangas y hombros, lo cual disminuye la probabilidad de penetración de agentes peligrosos._x000a_Tallas a definir. " u="1"/>
        <s v="DISCO SUCCION " u="1"/>
        <s v="PAPEL AISLANTE NOMEX " u="1"/>
        <s v="BATERIA BDC 70  " u="1"/>
        <s v="MOUNTING FOOT " u="1"/>
        <s v="Inserto de carburo de tungsteno (widia) forma triangular 1&quot; x 1/4&quot; " u="1"/>
        <s v=" MALETAS METALICAS " u="1"/>
        <s v="EXPULSOR LADO POLEA " u="1"/>
        <s v="ADHESIVO POXIPOLINA " u="1"/>
        <s v="CHARGE AIR PIPE " u="1"/>
        <s v="CARCAZA INFERIOR " u="1"/>
        <s v="Electrodo E312-16 - AWS A5.4-92 Ø = 3,25 mm (1/8&quot;) para acero inox " u="1"/>
        <s v="O‐SEAL " u="1"/>
        <s v="VALVE GUIDE " u="1"/>
        <s v="Cuerda de nylon  de ¾”_x000a_- Especificar longitud de los rollos_x000a_- Color azul._x000a_- Resistencia a la ruptura 7650 Kg-Fuerz_x000a_- Extruplast •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Debe cumplir con los términos de referencia _x000a_- Debe presentar ficha técnica actualizada del producto._x000a_CALIDAD 35%_x000a_- Garantía escrita del producto_x000a_- Presentar certificados de calidad._x000a_- Debe presentar muestra de manera obligatoria para los ítems de interés_x000a_PROPUESTA ECONOMICA 30%_x000a__x000a_• Tiempo de Entrega: 30 DIAS_x000a_• Lugar de Entrega: La entrega deberá ser en Almacenes de la E.M.C._x000a_• Validez de la cotización: Mínima de 60 días calendario_x000a_Presentación de las Cotizaciones: Las cotizaciones deberán estar debidamente selladas y firmadas." u="1"/>
        <s v="BASE " u="1"/>
        <s v="MANGUERA DE GOMA DE 1&quot; PARA AIRE_x000a_PRESION DE TRABAJO 300 PSI_x000a_2 LONAS_x000a_ROLLOS DE 100 M._x000a_DE ALTO IMPACTO PARA USO EN MINERIA SUBTERRANEA " u="1"/>
        <s v="VALVE SEAT INSERT " u="1"/>
        <s v="Porcelanato - Gres porcelánico (Color blanco, Eledra Grigio) PARED, MATE, CLASE AAA rectificado " u="1"/>
        <s v="Porcelanato - Gres porcelánico (Color blanco, Eledra Grigio). PISO, MATE, CLASE AAA rectificado " u="1"/>
        <s v="SPLIT SET 1.5” 39.5 MM_x000a_LARGO=1.50 M +0/-10 MM. C/ PLACA ABOV. 150*150*4MM •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Debe cumplir con los términos de referencia _x000a_- Debe presentar ficha técnica actualizada del producto._x000a_CALIDAD 35%_x000a_- Garantía escrita del producto_x000a_- Presentar certificados de calidad._x000a_PROPUESTA ECONOMICA 30%_x000a__x000a_• Tiempo de Entrega: 120 DIAS_x000a_• Lugar de Entrega: La entrega deberá ser en Almacenes de la E.M.C._x000a_• Validez de la cotización: Mínima de 60 días calendario_x000a_Presentación de las Cotizaciones: Las cotizaciones deberán estar debidamente selladas y firmadas." u="1"/>
        <s v="POLERA DE ALTA VISIBILIDAD._x000a_Material tela 80% polyester y 20 % algodón._x000a_Con cinta reflectiva de 5 centímetros en el pecho y espalda._x000a_Manga corta._x000a_Costuras con hilo 20/2 doble reforzado._x000a_Cuello en “V”._x000a_Logo estampado de la E.M.C. y logo de Seguridad._x000a_Modelo definir según muestras._x000a_Color de la polera naranja._x000a_Tallas requeridas. " u="1"/>
        <s v="203-01-K1280 EA504073234 FILTRO " u="1"/>
        <s v="RETENES ESPECIALES GARLOOCK Retenes especiales GARLOOCK 21238-4011 64X4011 MILL-RIGHT 10,500”_x000a__x000a_FASE II (VALORACION TECNICA)_x000a__x000a_A) Calidad (35%)_x000a_- Presentación de certificaciones de calidad._x000a__x000a_B) Propuesta técnica (35%)_x000a_- Hojas de especificaciones técnicas _x000a__x000a_C) Costo (30%)" u="1"/>
        <s v="O ‐ SEAL " u="1"/>
        <s v="Rodamiento cónico 749 " u="1"/>
        <s v="BOMBA DE LUBRICACION SERIE: 1672029 MOD: K 32 " u="1"/>
        <s v="clavos de  4&quot; " u="1"/>
        <s v="LUBRICADORA NEUMATICA BLG-30 PARA PERFORADORA NEUMATICA, ATLAS COPCO_x000a_PESO KG :3_x000a_VOLUMEN 1,3 L._x000a_INERVALO DE FLUJO DE AIRE : 25-134 •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Debe cumplir con los términos de referencia _x000a_- Debe presentar ficha técnica actualizada del producto._x000a_- Marca ATLAS COPCO MODELO BLG-30_x000a_CALIDAD 35%_x000a_- Garantía de 1 año escrita del producto_x000a_- Presentar certificados de calidad._x000a_- Experiencia en el rubro._x000a_- Debe presentar muestra de manera obligatoria para los ítems de interés_x000a_PROPUESTA ECONOMICA 30%_x000a__x000a_• Tiempo de Entrega: 25 DIAS_x000a_• Lugar de Entrega: La entrega deberá ser en Almacenes de la E.M.C._x000a_• Validez de la cotización: Mínima de 60 días calendario_x000a_Presentación de las Cotizaciones: Las cotizaciones deberán estar debidamente selladas y firmadas." u="1"/>
        <s v="Servicios de reparación cargador frontal _x000a_Marca: KOMATSU _x000a_Modelo: WA430-6_x000a_- Diagnostico de los diferentes sistemas del Motor de combustión interna._x000a_- Reemplazo de inyectores del motor._x000a_- Reemplazo de bomba inyectora._x000a_- Reemplazo de conectores de inyectores._x000a_- Reemplazo de sellos._x000a_- Reemplazo de filtros del sistema de combustible._x000a_- Puesta en marcha y pruebas posterior a la reparación. FASE (DOCUMENTOS CUMPLE Y NO CUMPLE) (FOTOCOPIAS)_x000a_- Cedula de identidad del representante legal o propietario_x000a_- Certificación de actualización de matrícula de comercio/registro SEPREC_x000a_- Número de identificación tributaria NIT" u="1"/>
        <s v="ACEITE HIDRAULICO HO 46 (DE 205 ó 208 LTRS.) (SYZZ-46CN) " u="1"/>
        <s v="GRASA PARA EQUIPO PESADO preferente MOBILUX EP2 (CODIGO 111675)  DE 180 a 208 Kg " u="1"/>
        <s v="600-319-3610 CARTUCHO " u="1"/>
        <s v="FILTRO DE ACEITE DE HIDRAULICO (MT DUX DT12) " u="1"/>
        <s v="RELIEF VALVE NUMERO DE PARTE 5540 4823 00 " u="1"/>
        <s v="Hidroxido de calcio " u="1"/>
        <s v="CONSULTOR EN LINEA PARA SECRETARIA DE BIBLIOTECA " u="1"/>
        <s v="Electrodo E-Cu Sn-A Ø=1/8&quot; " u="1"/>
        <s v="TABLA DE MADERA " u="1"/>
        <s v="FILTRO HIDRAULICO DE ALTA PRESION (SCOOP ST2G) " u="1"/>
        <s v="Válvula de paso PVC 1,1/2&quot; " u="1"/>
        <s v="FILTRO DE COMBUSTIBLE (SCOOP ST2G, MT DUX DT12 - DEUTZ) " u="1"/>
        <s v="BEARING No DE PARTE 5580 0906 53 CONDICIONES TECNICAS_x000a_EQUIPO: SCOOPTRAM ST2G_x000a_MARCA: ATLAS COPCO _x000a_Certificación: debe contar con ficha técnica. _x000a_ Certificación: debe contar con certificación de la calidad del material utilizado y su genuidad._x000a_ Lugar de entrega: Almacenes de la Empresa Minera Colquiri._x000a_ Garantía mínima de 1 año" u="1"/>
        <s v="THERMOSTAT " u="1"/>
        <s v="Cuchilla de acero con cobalto 1/8&quot; x 1/8&quot; x 5&quot; " u="1"/>
        <s v="SEAL KIT NUMERO DE PARTE5537 8122 00 " u="1"/>
        <s v="Cuchilla de acero con cobalto 3/4&quot; x 1/8&quot; x 6&quot; " u="1"/>
        <s v="Cuchilla de acero con cobalto 3/8&quot; x 3/8&quot; x 6&quot; " u="1"/>
        <s v="ROT SHAFT LIP SEAL " u="1"/>
        <s v="Durmiente de Eucalipto 6&quot; * 4&quot; * 4'_x000a_- Eucalipto de color blanco_x000a_- madera fresca de la mejor calidad_x000a_- sin deformaciones y respetando las medidas _x000a_- Sin rajaduras " u="1"/>
        <s v="Durmiente de Eucalipto 6&quot; * 4&quot; * 5'_x000a_- Eucalipto de color blanco_x000a_- madera fresca de la mejor calidad_x000a_- sin deformaciones y respetando las medidas _x000a_- Sin rajaduras " u="1"/>
        <s v="Conector permanente para manguera 1/4&quot; codo 90° 04U-664                                                                                                          Tamaño: ¼ “, 90º_x000a_Accesorio de manguera hidráulica_x000a_Rotula hembra JIC 37_x000a_Longitud 2.90, 068 in_x000a_Tamaño de hilo 7/16-20_x000a_Material: Acero al carbono_x000a_Revestimiento Zinc_x000a_Cromo trivalente acabado " u="1"/>
        <s v="POLY-MET LIFTER BAR DF 210- 300-365-0/24-02A3 " u="1"/>
        <s v="POLY-MET LIFTER BAR DF 210- 300-630-0/24-02A3 " u="1"/>
        <s v="CODO DE IMPACTO EN POLIURETANO  Ø EXT. 183,5 mm. X Ø INT. 162 mm. X ALTURA 368 mm. SH-A = 80/83 " u="1"/>
        <s v="RIM COLLAR No DE PARTE 5728-2016-55 " u="1"/>
        <s v="BROCA MECANICA HSS DE 1/2&quot; PARA METAL " u="1"/>
        <s v="RADIATOR ANTIGUO DEUTZ (SISTEMA COMPLETO) N° PARTE ANTERIOR 111175 " u="1"/>
        <s v="EXPULSOR LADO IMPULSOR " u="1"/>
        <s v="Rodamiento rígido de bolas 6307-C3 " u="1"/>
        <s v="Tubería galvanizada de 1/2&quot;X 6 m " u="1"/>
        <s v="FILTRO DE ADMISION SECUNDARIO (MT - DUX DT12) " u="1"/>
        <s v="FILTRO HIDRAULICO P/SIST. TRAMS (MT DUX DT12) " u="1"/>
        <s v="FUEL INJECT PUMP " u="1"/>
        <s v="Unión patente PVC 3/4&quot; " u="1"/>
        <s v="ACEITE EP 320 (DE 205 ó 208 LTRS.)  " u="1"/>
        <s v="EMULNOR 1 1/8&quot; X 16&quot; " u="1"/>
        <s v="CODO DE IMPACTO EN POLIURETANO  Ø EXT. 105 mm. X Ø INT. 91 mm. X_x000a_LARGO 210 mm. SH-A = 80/83 " u="1"/>
        <s v="ITEM# 122 SHAFT, BOMBA GOULDS 3355 " u="1"/>
        <s v="SEAL KIT NUMERO DE PARTE5540 1693 00  " u="1"/>
        <s v="RUBBER SEALER 80-32-14 (REMPLAZA A ZX11140943) " u="1"/>
        <s v="ACEITE DE TRANSMISION ATF DIII AUTM 33,7 CST. A 40° (DE 205 ó 208 LTRS.)  " u="1"/>
        <s v="remaches de 14 " u="1"/>
        <s v="MOCHILAS ESCOLARES  " u="1"/>
        <s v="Conector permanente para manguera 1&quot; codo 90° 16U-676                                                                                                                                Tamaño: 1”, 90º_x000a_Accesorio de manguera hidráulica_x000a_Rotula hembra JIC 37_x000a_Longitud 5.03, 2.14 in_x000a_Tamaño de hilo 1-5/16-12_x000a_Material: Acero al carbono_x000a_Revestimiento Zinc_x000a_Cromo trivalente acabado " u="1"/>
        <s v="Callapo Partido 6&quot; a 7&quot; * 10'_x000a_- madera fresca de la mejor calidad_x000a_- sin deformaciones y respetando las medidas    " u="1"/>
        <s v="FILTROS CARTUCHOS PARA VAPORES ORGANICOS Y GASES_x000a_ Debe tener una mayor eficiencia en la retención de gases o vapores por el alto desempeño adsorbente del carbón activado._x000a_ Con protección confiable, según aprobaciones de NIOSH para retención de gases o vapores._x000a_ Versátiles, que puedan utilizarse en piezas faciales media cara y cara completa de las Líneas 6000 y 7000._x000a_ De fácil respiración y mayor comodidad._x000a_ Fácil y rápida colocación de los cartuchos, por el ajuste tipo bayoneta._x000a_ Diseño trapezoidal de bajo perfil, mayor visibilidad._x000a_ PRESENTACION DE MUESTRAS OBLIGATORIO " u="1"/>
        <s v="Plancha de acero de 1/32&quot;X2X1 metros " u="1"/>
        <s v="Inserto de carburo de tungsteno (widia) forma cuadrada 3/4&quot; x 3/16&quot; " u="1"/>
        <s v="FUENTE DE ALIMENTACION ENTRADA 100-240 VAC SALIDA 24 VDC / 20 A " u="1"/>
        <s v="REACTIVO XANTATO ISOPROPILICO Z-11_x000a_La propiedad física más relevantes son:_x000a_Estado Físico: Solido _x000a_Color y olor: Amarillo olor a Azufre_x000a_Presentación: Pelets_x000a_Concentración: Mínimo 85%_x000a_Densidad aparente: 0.718 g/ml_x000a_PH (Solución al 5%):10.8_x000a_Solubilidad al agua: Completa _x000a_Peso molecular: 158.22_x000a_Punto de fusión: &gt; a 100 ºC_x000a_Formula química: C4H7OS2Na&quot; Se solicita Muestra de 200 gr. Para hacer pruebas en laboratorio metalúrgico._x000a__x000a_TIEMPO DE ENTREGA_x000a_Una vez adjudicado, la entrega de los bienes se realizará a requerimiento de la planta concentradora (unidad solicitante) durante la gestión 2024_x000a_METODO DE CALIFICACION_x000a_Calidad, la evaluación en base a la calidad es de la siguiente manera:_x000a_- 35% Asistencia técnica._x000a_        (Mejores resultados en laboratorio Metalúrgico)_x000a_Propuesta Técnica:_x000a_- 35% Hoja de especificaciones técnicas_x000a_Costo _x000a_30% mejor costo propuesto." u="1"/>
        <s v="CHALECO SALVAVIDA " u="1"/>
        <s v="Conector permanente para manguera 3/4'' recto 12U-612                                                                                                               Tamaño: ¾”, _x000a_Accesorio de manguera hidráulica_x000a_Rotula hembra JIC 37_x000a_Longitud 3.86 in_x000a_Tamaño de hilo 1. 1/16-12_x000a_Material: Acero al carbono_x000a_Revestimiento Zinc_x000a_Cromo trivalente acabado " u="1"/>
        <s v="Reductor Falk Modelo 445A2-C-7.672:1 para Molino SAG Hardinge 16’ x 5’_x000a__x000a_Motor Instalado: Motor de 600,00 HP a 1487,0 RPM_x000a__x000a_Capacidad mecánica del Reductor_x000a_1217hp@1470 RPM entrada / 193.8 RPM Salida_x000a_Factor de Servicio Mecánico 2.03_x000a_Capacidad reductor 1217/potencia instalada 600 hp_x000a__x000a_Capacidad Térmica 1139 hp_x000a_Método de enfriamiento – Ventilador eléctrico _x000a_Diámetro Eje Alta Velocidad_x000a_3.500”_x000a_Diámetro Eje Baja Velocidad_x000a_6.500” _x000a_Torque Nominal_x000a_395,732 pulgada-Libra_x000a__x000a_Aditamentos Incluidos_x000a_Ventilador eléctrico_x000a_Respirador AirMax Pro Smart VG-4_x000a_Mecanizado especial (Rifle drill – Taladrado Rifle) eje de baja velocidad_x000a_Sistema de Monitoreo de temperatura de aceite y vibración – Modelo 1010_x000a_Monitor RTU Modbus_x000a_Cable M12F-M12M, 1.0 FASE I (DOCUMENTOS CUMPLE Y NO CUMPLE) (FOTOCOPIAS)_x000a_- Cedula de identidad del representante legal o propietario_x000a_- Certificación de actualización de matrícula de comercio/registro SEPREC_x000a_- Número de identificación tributaria _x000a__x000a_NOTA. - El incumplimiento de presentación de cualquiera de los documentos mencionados se descalificará del proceso._x000a__x000a_FASE II (VALORACION TECNICA)_x000a__x000a_A) Calidad (30%)_x000a_- Certificados de calidad._x000a__x000a_B) Propuesta técnica (40%)_x000a_- Presentación de características técnica. _x000a_- Presentación de catálogos de mantenimiento y despiece del equipo impreso y digital._x000a__x000a_C) Costo (30%)" u="1"/>
        <s v="BOLT HEXAGONAL 1-1/4&quot;-7UNC2Ax17.5&quot;/4&quot;-ASME_x000a_B18.2.1-GR5- UNPLTD " u="1"/>
        <s v="INSUMO ESPUMANTE REACTIVO METIL ISOBUTIL CARBINOL (MIBC)._x000a_ESPECIFICACIONES TECNICAS_x000a_- FORMULA QUÍMICA: C6H14 O._x000a_- ASPECTO FÍSICO: LÍQUIDO INCOLORO_x000a_- PUNTO DE EBULLICIÓN: 128 – 132 °C_x000a_- SOLUBILIDAD EN AGUA: MODERADA._x000a_- PUNTO DE INFLAMACIÓN: 41 °C. REQUERIMIENTO DE MUESTRA_x000a_Para poder determinar la funcionalidad del producto los proponentes deberán entregar una muestra por la cantidad de 100 ML para hacer pruebas en laboratorio metalúrgico._x000a_TIEMPO DE ENTREGA_x000a_Una vez adjudicado, la entrega del reactivo se lo realizará a requerimiento de la planta concentradora (unidad solicitante) durante la gestión 2024_x000a_METODO DE CALIFICACION_x000a_Calidad, la evaluación en base a la calidad es de la siguiente manera:_x000a_- 35% Asistencia técnica._x000a_        (Mejores resultados en laboratorio Metalúrgico)_x000a_Propuesta Técnica:_x000a_- 35% Hoja de especificaciones técnicas_x000a_Costo _x000a_30% mejor costo propuesto." u="1"/>
        <s v="SEGMENTO PARA TROMMEL DE DESCARGA CIEGO EN POLIURETANO 420_x000a_mm X 350 mm (abert. De 1/4&quot; X 1.1/4&quot;. " u="1"/>
        <s v="Tubería galvanizada de 2&quot;X 6 m Consideraciones Técnicas Complementarias:_x000a_Los rollos de calamina plana no deben encontrarse al momento de la recepción oxidados._x000a_Las planchas de acero deben necesariamente contar con las medidas establecidas en los términos de referencia._x000a_FASE I (DOCUMENTOS CUMPLE Y NO CUMPLE) (FOTOCOPIAS)_x000a_- Cedula de identidad del representante legal o propietario_x000a_- Matrícula de comercio/registro SEPREC._x000a_- Número de identificación tributaria actualizado._x000a__x000a_NOTA. - El incumplimiento de presentación de cualquiera de los documentos mencionados estará SUJETA A DESCALIFICACIÓN DEL PROCESO._x000a__x000a_FASE II (VALORACION TECNICA)_x000a_A) CALIDAD (40%)_x000a_1. Verificación de procedencia, fotografías y/o muestras_x000a_B) PROPUESTA TECNICA (35%)_x000a_a. Cumplimiento a especificaciones técnicas solicitadas (10%) _x000a_b. Tiempo de entrega (15%)_x000a_C) COSTO (25%)_x000a_        Precio ofertado (25%)" u="1"/>
        <s v="SUPPORT " u="1"/>
        <s v="SERVICIO DE CONSULTORIA PARA MEDICIONES AMBIENTALES_x000a_Mediciones Ambientales:_x000a_• Muestreo in situ y análisis en laboratorio de muestras de agua de 22 puntos de monitoreo de los siguientes parámetros (Dos muestreos en total, 11 puntos por muestreo, ambos el año 2024)._x000a_- pH_x000a_- Temperatura_x000a_- Conductividad_x000a_- Cianuro libre_x000a_- Solidos suspendidos totales_x000a_- DQO_x000a_- Zinc_x000a_- Plomo_x000a_- Cadmio_x000a_- Hierro_x000a_- Arsénico_x000a_- Cromo +3_x000a_- Cromo +6_x000a_- Sulfuros_x000a_- Estaño_x000a_• Muestreo in situ y análisis en laboratorio de muestras de agua en 8 puntos de acuerdo a parámetros de Norma Boliviana 512 (Dos muestreos en total, 4 puntos por muestreo, ambos el año 2024)_x000a_• Monitoreo de aire en 14 puntos (Dos muestreos en total, 7 puntos por muestreo, ambos el año 2024)_x000a_• Monitoreo de ruido en 8 puntos: cada punto con las coordenadas este, norte, oeste y sur en horario diurno y nocturno (Dos muestreos en total, 4 puntos por muestreo, ambos el año 2024)_x000a_Requerimientos Técnicos Complementarios:_x000a_La empresa proveedora del servicio, deberá necesariamente contar con certificación IBMETRO._x000a_La empresa proveedora del servicio, deberá contar necesariamente con un equipo técnico capacitado y un plan de trabajo._x000a_La empresa proveedora del servicio deberá indicar el método de medición y equipos de medición que utilizaran para los monitoreos.  FASE I (DOCUMENTOS CUMPLE Y NO CUMPLE) (FOTOCOPIAS)_x000a_- Cedula de identidad del representante legal o propietario_x000a_- Matrícula de comercio/registro SEPREC._x000a_- Número de identificación tributaria actualizado._x000a__x000a_NOTA. - El incumplimiento de presentación de cualquiera de los documentos mencionados estará SUJETA A DESCALIFICACIÓN DEL PROCESO._x000a__x000a_FASE II (VALORACION TECNICA)_x000a_A) CALIDAD (100%)_x000a_1. Verificación de propuesta de trabajo (25%)_x000a_2. Curriculum de equipo técnico para labores de monitoreo (25%)_x000a_3. Contar con Certificación IBMETRO (25%)_x000a_4. Costo de servicios (25%)" u="1"/>
        <s v="TABLAS DE MADERA SEMIDURA ROJA, SECCION 12’’ x 1’’, L=3.0 m TIEMPO DE ENTREGA : 15 DIAS DESPUES DE LA NOTIFICACION" u="1"/>
        <s v="clavos de  1/2&quot; " u="1"/>
        <s v="SERVICIO DE ALIMENTACION RANCHO 1  " u="1"/>
        <s v="Electrodo E7018 - AWS A5.1 Ø = 6,30 mm (1/4&quot;) " u="1"/>
        <s v="STUD (CYLINDER HEAD) " u="1"/>
        <s v="Cepillo de copa de alambre trenzado M14 " u="1"/>
        <s v="RIM COMPLETE ST 2G No DE PARTE 5728-2016-53 " u="1"/>
        <s v="HOSE CLIP " u="1"/>
        <s v="remaches de 12 " u="1"/>
        <s v="CLAVO RIELERO 1/2&quot; * 4&quot; PUNTA CINCEL " u="1"/>
        <s v="Electrodo E6013 Ø = 2,4 mm (3/32&quot;) " u="1"/>
        <s v="Unión patente PVC 1,1/2&quot; " u="1"/>
        <s v="ACCUMULATOR NUMERO DE PARTE5540 4632 00 CONDICIONES TECNICAS_x000a_EQUIPO: SCOOPTRAM ST2G_x000a_MARCA: ATLAS COPCO_x000a__x0009_Plazo de entrega: parciales hasta 70 días calendario_x000a__x0009_Certificación: debe contar con certificación de la calidad del material utilizado y su genuidad._x000a__x0009_Lugar de entrega: Almacenes de la Empresa Minera Colquiri._x000a__x0009_Garantía mínima de 1 año" u="1"/>
        <s v="RADIATOR DEUTZ (SISTEMA COMPLETO) N° PARTE ANTERIOR 5580005682 " u="1"/>
        <s v="LLANTA 12R22,5 TUBULAR DE 20 LONAS DE FABRICACION RECIENTE •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Debe cumplir con los términos de referencia _x000a_- Debe presentar ficha técnica actualizada del producto._x000a_- De fabricación reciente 2023 en adelante._x000a_CALIDAD 35%_x000a_- Garantía de 1 año escrita del producto _x000a_- Presentar certificados de calidad._x000a_- Experiencia en el rubro._x000a_- Modelo de llanta de alto tráfico para terreno abrasivo (PARA USO EN MINERIA)_x000a_PROPUESTA ECONOMICA 30%_x000a_• Tiempo de Entrega: 60 DIAS_x000a_• Lugar de Entrega: La entrega deberá ser en Almacenes de la E.M.C._x000a_• Validez de la cotización: Mínima de 60 días calendario_x000a_Presentación de las Cotizaciones: Las cotizaciones deberán estar debidamente selladas y firmadas." u="1"/>
        <s v="PRIORITY FLOW CONTROL NUMERO DE PARTE 5540 9222 00 " u="1"/>
        <s v="TABLERO ELECTRICO " u="1"/>
        <s v="PLANCHA 2 X 1 M X 3/4&quot; (19 MM) AC A36 " u="1"/>
        <s v="PLANCHA 2 X 1 M X 5/8&quot; (16 MM) AC A36 " u="1"/>
        <s v="PLANCHA 2 X 1 M X 1.1/2&quot; (38,1 MM) AC A36 " u="1"/>
        <s v="MAIN BEARING " u="1"/>
        <s v="Broca HSS 5 - 10 % cobalto Ø=6 mm " u="1"/>
        <s v="BOMBA DE LUBRICACION SERIE: 11125014 MOD: H 475 " u="1"/>
        <s v="BOMBA DE LUBRICACION SERIE: 11125016 MOD: H 475 " u="1"/>
        <s v="Broca HSS acero rápido Ø=50 mm " u="1"/>
        <s v="Broca HSS 5 - 10 % cobalto Ø=7 mm " u="1"/>
        <s v="BUSHING No DE PARTE 5502 9002 00 " u="1"/>
        <s v="Horno Mufla Eléctrica_x000a_ Volumen 15 litros_x000a_ Dimensiones internas 230x340x170 mm. Dimensiones externas 415x555x515 mm aprox._x000a_ Conexión monofásica_x000a_ Consumo de 3.2 kW_x000a_     Temperatura máxima de trabajo: 1100 ºC- 1200ºC; _x000a_ Calentamiento a dos lados mediante placas calefactoras: Carcasa de chapas estructurales de acero inoxidable_x000a_•       Construido en chapa de acero tratada, revestida con epoxi electrostático _x000a_•       Calefacción silenciosa con relé  _x000a_•       Aislamiento térmico evitando un alto calentamiento de la parte exterior. Resistencias de cable Kanthal®, embutidas en refractarios_x000a_•        Puerta con contrapeso y apertura tipo bandeja para proteger al operador_x000a_•       Placas refractarias blindadas con 96 % de alúmina. Sensor de temperatura tipo K _x000a_•       Respiros frontales y superiores para eventual salida de gases y descompresión_x000a_•        Controlador de temperatura microcontrolador con doble pantalla multi configurable, auto sintonía y PID_x000a_•        Cable de fuerza con doble aislamiento sin enchufe_x000a_•        Respiradero que ventile la cámara, una entrada de aire que permita purgar los gases inertes y verificar la temperatura_x000a_•        Manual de instrucciones_x000a_ 1 estabilizador eléctrico_x000a_ Repuesto: Solid statu relay 230-460V Y High power relay 230-240 V_x000a_ Capacitación en manejo_x000a_ Garantía 5 años, después de la puesta en funcionamiento " u="1"/>
        <s v="Broca HSS 5 - 10 % cobalto Ø=9 mm " u="1"/>
        <s v="CARCAZA SUPERIOR " u="1"/>
        <s v="BUSHING No DE PARTE 5570 0036 00 " u="1"/>
        <s v="SPECIAL WASHER 60/35-3 (REEMPLAZA ANO. DE PARTE_x000a_200081) " u="1"/>
        <s v="RADIATOR CUMMINS (SOLO RADIADOR) N° PARTE ANTERIOR 5580019770 " u="1"/>
        <s v="BOLT HEXAGONAL 1-1/4&quot;-7UNC2Ax6&quot;/4&quot;-ASME-B18.2.1-_x000a_GR5- UNPLTD (REEMPLAZA A NO. DE PARTE 15-113) " u="1"/>
        <s v="Cuerda de nylon  de 1”_x000a_- Especificar longitud de los rollos_x000a_- Color azul._x000a_- Resistencia a la ruptura 7650 Kg-Fuerza " u="1"/>
        <s v="remaches de 10 " u="1"/>
        <s v="ADHESIVO TRABASIL PARA ROSCA RA3 6 gr " u="1"/>
        <s v="GRATE PLATE OUTER CF3-110- 586-633-25X50/30X60 " u="1"/>
        <s v="PLATO TRASERO " u="1"/>
        <s v="ELECTRODO E7018 - AWS A5.1 Ø = 4 mm (5/32’’) " u="1"/>
        <s v="REACTIVO XANTATO ISOBUTILICO Z-14_x000a_La propiedad física más relevantes son:_x000a_Estado Físico: Solido _x000a_Color y olor: Amarillo olor a Azufre_x000a_Presentación: Pelets_x000a_Concentración: Mínimo 85%_x000a_PH (Solución al 5%):10.8_x000a_Solubilidad al agua a 20 ºC: 53g/100g _x000a_Peso molecular: 172.18_x000a_Formula Química: C4H5OCSSNa Se solicita Muestra de 200 gr. Para hacer pruebas en laboratorio metalúrgico._x000a__x000a_TIEMPO DE ENTREGA_x000a_Una vez adjudicado, la entrega de los bienes se realizará a requerimiento de la planta concentradora (unidad solicitante) durante la gestión 2024_x000a_METODO DE CALIFICACION_x000a_Calidad, la evaluación en base a la calidad es de la siguiente manera:_x000a_- 35% Asistencia técnica._x000a_        (Mejores resultados en laboratorio Metalúrgico)_x000a_Propuesta Técnica:_x000a_- 35% Hoja de especificaciones técnicas_x000a_Costo _x000a_30% mejor costo propuesto." u="1"/>
        <s v="ACEITE HIDRAULICO ISO 68 (DE 205 ó 208 LTRS.)  " u="1"/>
        <s v="ACEITE ROTO INJECT FLUID (DE 205 ó 208 LTRS.)  " u="1"/>
        <s v="PISTON REPUESTOS PARA REPARACION DE MOTOR DEUTZ BF4M1013C_x000a_ Plazo de entrega: 60 días calendario _x000a_ Lugar de entrega: Almacenes Empresa Minera Colquiri._x000a_ Debe presentar garantía: 1 año calendario" u="1"/>
        <s v="42N-04-11860 FILTRO PRECONBUSTIBLE " u="1"/>
        <s v="FILTRO SEPARADOR DE AGUA (SCOOP ST2G - CUMMINS) " u="1"/>
        <s v="SELLO MECANICO SNS1 433-304500135203 " u="1"/>
        <s v="SEAL NUMERO DE PARTE 5535 5182 00 " u="1"/>
        <s v="FILTRO DE ADMISION DE AIRE (SCOOP ST2G - CUMMINS) KIT FILTROS PARA EQUIPOS DE BAJO PERFIL _x000a__x0009_Lugar de entrega: Almacenes Empresa Minera Colquiri._x000a__x0009_Manuales: Debe contar con ficha técnica_x000a__x0009_Certificación: Los filtros deben ser de buena calidad y presentar documentación que respalde._x000a__x0009_Se considera el menor tiempo de entrega_x000a__x0009_Lugar de entrega: Almacenes de la Empresa Minera Colquiri._x000a__x0009_Garantía mínima de 1 año" u="1"/>
        <s v="Bischofita – Cloruro de Magnesio Hexahidratado_x000a_Especificaciones complementarias: _x000a_La Bischofita debe contar con un % de pureza entre los 0,66 y 1._x000a_Modo de empaque Big bags de 1 tonelada_x000a_Los Big Bags no deben estar dañados al momento de la recepción del producto._x000a_No requiere certificado ante D.G.S.C._x000a_Debe incluir costo de transporte hasta almacen Colquiri " u="1"/>
        <s v="Griba de 5&quot; * 5'_x000a_- madera fresca_x000a_- madera sin deformaciones, de la mejor calidad " u="1"/>
        <s v="Calamina Plana Nº28 de 1 metro de ancho por 20 metros de largo. " u="1"/>
        <s v="Broca de concreto con doble punta de inserto 3/4&quot; x 8&quot;  - Tiempo de entrega: 10 dias_x000a_- Mejora en el material al solicitado" u="1"/>
        <s v="RETENEDOR PARA FILTRO 502_x000a_- Característica Desplegable_x000a_- Compatible Con El Sistema de Suministro de Aire 3M™_x000a_- Compatible Con Escudo de Soldadura_x000a_- Compatible Con Los Sistemas Papr de 3M™_x000a_- Diafragma Parlante_x000a_- Escudo de Soldadura Con Clip_x000a_- Libre de Mantenimiento_x000a_- Material de plástico. " u="1"/>
        <s v="CLAMP BLOCK TYPE-F-M30-120 " u="1"/>
        <s v="SOPORTE PARA AKING DE 60' CON ALMA METALICA   EN POLIURETANO_x000a_(protector de pernos aking) " u="1"/>
        <s v="Rodamiento cónico 580/572 " u="1"/>
        <s v="VOLUTA WARMAN 3x2   - Acero de alto cromo molibdeno- NI-HARD ASTM A532 III A  _x000a_- DUREZA 600 – 700 HB_x000a_- Resistencia a la abrasión y corrosión _x000a_COMPOSICION QUIMICA_x000a_- Mn 1,8 - 2,00% Max._x000a_- Cr 24 - 30 % _x000a_- Mo 2.7 - 3% Max. _x000a_- C 2,3 – 3,3%_x000a_- Si 1,50 %Max. _x000a_- Ni 2.5% Max_x000a_- P &lt; 0,05%_x000a_- S &lt; 0,05%_x000a_SE SOLICITA:_x000a_- Un impulsor warman 4x3, warman 3x2, para pruebas de calidad en laboratorio metalúrgico. _x000a__x000a_- Cuatro impulsores y dos volutas de las bombas Warman 4x3 y 3x2 de entrega inmediata y el resto a requerimiento Planta Concentradora, según coordinación de forma escrita por la unidad solicitante. _x000a_- Entrega de oferta en sobre cerrado." u="1"/>
        <s v="SEAL NUMERO DE PARTE 5535 5185 00 " u="1"/>
        <s v="Perno 1/4x1/2 " u="1"/>
        <s v="Perno 1/2x10 " u="1"/>
        <s v="Perno 1/2x2 " u="1"/>
        <s v="CHALECOS DE ALTA VISIBILIDAD._x000a_• Color a definir._x000a_• 2 cierres nylon nro. 5 para bolsillos laterales y cierre central._x000a_• reflectivos de 2” pulgadas._x000a_• 2 pasadores plas ticos negros._x000a_• correa de 2,50 centímetros (reguladores)_x000a_• 2 bordados en los bolsillos (logos)_x000a_• hilos 20/2 gruesos._x000a_• 2 bolsillos en el pecho tela kaki._x000a_• Tallas a definir. " u="1"/>
        <s v="Perno 1/2x4 " u="1"/>
        <s v="Tablas de Eucalipto 2&quot; * 8&quot; * 10'_x000a_-  Eucalipto de color blanco _x000a_- Sin deformaciones, sin rajaduras " u="1"/>
        <s v="ELECTRODO E7018 - AWS A5.1 Ø = 3 mm (1/8’’) " u="1"/>
        <s v="Conector permanente para manguera 3/4&quot; codo 90° 12U-672                                                                                                                     Tamaño: ¾”, 90º_x000a_Accesorio de manguera hidráulica_x000a_Rotula hembra JIC 37_x000a_Longitud 4.76, 1.82 in_x000a_Tamaño de hilo 1. 1/16-12_x000a_Material: Acero al carbono_x000a_Revestimiento Zinc_x000a_Cromo trivalente acabado " u="1"/>
        <s v="Perno 1/2x6 " u="1"/>
        <s v="FUEL INJECTOR " u="1"/>
        <s v="CATALIZADOR PARA PEGAMENTO CEMENTO VULCANIZANTE _x000a_TIP TOP HARDENER E-40 -30 gr (0,03 gr)_x000a_Envase de 30 gr (0,03 kg) cada uno_x000a_Estado Fisico: Liquido_x000a_Color: Transparente_x000a_amarillento Contenido: 30 gr. " u="1"/>
        <s v="Coplas PVC 1,1/2&quot; " u="1"/>
        <s v="Trapos (preferente de algodón) FASE I (DOCUMENTOS CUMPLE Y NO CUMPLE) (FOTOCOPIAS)_x000a_- Cedula de identidad del representante legal o propietario (actualizado)_x000a_- Certificación de actualización de matrícula de comercio/registro SEPREC_x000a_- Número de identificación tributaria _x000a_- _x000a_NOTA. - El incumplimiento de presentación de cualquiera de los documentos mencionados se descalificará del proceso._x000a__x000a_FASE II (VALORACION TECNICA)_x000a__x000a_A) Calidad (30%)_x000a_- Preferentemente trapos de algodón._x000a__x000a_B) Propuesta técnica (30%)_x000a__x000a_C) Costo (40%)" u="1"/>
        <s v="BRAKET " u="1"/>
        <s v="Coplas PVC 1/2&quot; " u="1"/>
        <s v="ELECTRODO E7018 - AWS A5.1 Ø = 6 mm (1/4’’) " u="1"/>
        <s v="Rodamiento oscilante de rodillos a rótula 22312 " u="1"/>
        <s v="Broca HSS 5 - 10 % cobalto Ø=7/8&quot; cabo reducido a 1/2&quot; " u="1"/>
        <s v="POLY-MET LIFTER BAR CF-210- 300-420-10-02A3 " u="1"/>
        <s v="POLY-MET LIFTER BAR CF-210- 300-495-10-02A3 " u="1"/>
        <s v="IMPULSOR WARMAN 3x2 C-AH " u="1"/>
        <s v="BARRAS DE ACERO DE Ø 3X3 MTRS.  " u="1"/>
        <s v="BROCA MECANICA DE CARBURO DE TUNGTENO 36 MM*15MM*9*MM " u="1"/>
        <s v="Codos de 90° PVC 1/2&quot; " u="1"/>
        <s v="pliego de lija en tela para metal #80 " u="1"/>
        <s v="ARGON GAS INDUSTRIAL  " u="1"/>
        <s v="MPULSOR " u="1"/>
        <s v="LLANTA DE GOMA 215/75R17,5 PANTANERA 16 PR. PRC. PARA TOYOTA COASTER DE FABRICACION RECIENTE " u="1"/>
        <s v="FILTRO DE COMBUSTIBLE SEPARADOR DE AGUA (MT DUX DT12) " u="1"/>
        <s v="LLANTA DE GOMA 7,50 R 16 CON CAMARA Y PONCHILLO DE FABRICACION RECIENTE " u="1"/>
        <s v="CODO DE IMPACTO EN POLIURETANO  Ø EXT. 126 mm. X Ø INT. 110 mm. X_x000a_ALTURA 263 mm. SH-A = 80/83 " u="1"/>
        <s v="CODO DE IMPACTO EN POLIURETANO  Ø EXT. 145 mm. X Ø INT. 127 mm. X_x000a_ALTURA 295 mm. SH-A = 80/83 " u="1"/>
        <s v="Conector permanente para manguera 1/4'' recto 04U-604                                                                      Tamaño: ¼”_x000a_Accesorio de manguera hidráulica_x000a_Rotula hembra JIC 37_x000a_Longitud 2.61 in_x000a_Tamaño de hilo 7/16-20_x000a_Material: Acero al carbono_x000a_Revestimiento Zinc_x000a_Cromo trivalente acabado " u="1"/>
        <s v="Perno 1/4x2 " u="1"/>
        <s v="FABRICACION DE EJE, ESPACIADORES Y ENSANCHADO DE SPROCKETS Fabricación de eje, espaciadores, chavetas y ensanchado de sprockets (2 piezas)._x000a_Detalle de trabajos requeridos:_x000a_- Fabricación de eje de material SAE 1045 _x000a_(Ø 100mm L= 1.8 m)_x000a_- Incluye chavetero de eje._x000a_- Fabricación de chavetas en material SAE 104 (26x26x130)._x000a_- Recojo de sprocket proporcionado por la unidad._x000a__x000a_- (Se solicita una visita técnica en el equipo)_x000a_FASE II (VALORACION TECNICA)_x000a__x000a_A) Calidad (30%)_x000a_- Presentación de certificaciones de calidad._x000a__x000a_B) Propuesta técnica (30%)_x000a_- Hojas de especificaciones técnicas. (10%)_x000a_- Presentación de dimensiones (planos) (20 %)_x000a__x000a_Costo (40%)" u="1"/>
        <s v="Codos de 90° PVC 3/4&quot; " u="1"/>
        <s v="SEGMENTO PARA TROMMEL DE DESCARGA ABIERTO EN POLIURETANO_x000a_420 mm X 350 mm (abert. De 1/4&quot; X 1.1/4&quot;. " u="1"/>
        <s v="12R20 CAMARA Y PONCHILLO " u="1"/>
        <s v="PEGAMENTO CEMENTO VULCANIZANTE Y CATALIZADOR _x000a_TIP TOP CEMENT SC 400 -700 gr (0,70 gr) _x000a_Envase de 700 gr (0,70 kg) cada lata._x000a_Estado Fisioco: Liquido_x000a_Color: Verde_x000a_Contenido: 700 gr._x000a_Presentación de 0.70 Kg o 0.75 Kg.  FASE I (DOCUMENTOS CUMPLE Y NO CUMPLE) (FOTOCOPIAS)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FASE II (VALORACION TECNICA)_x000a__x000a_A) Calidad (30%)_x000a_- Presentación de certificaciones de calidad._x000a__x000a_B) Propuesta técnica (40%)_x000a_- Hojas de especificaciones técnicas (20%)_x000a_- Servicio técnico en operación (20%)_x000a__x000a_Costo (30%)" u="1"/>
        <s v="Rodamiento cónico 594 / 592 A " u="1"/>
        <s v="CABO DE VIDA " u="1"/>
        <s v="Conector permanente para manguera 1 1/4&quot; recto 20U-620                                                                                                                         Tamaño: 1 ¼”  _x000a_Accesorio de manguera hidráulica_x000a_Rotula hembra JIC 37_x000a_Longitud 4.90 in_x000a_Tamaño de hilo 1-5/8-12_x000a_Material: Acero al carbono_x000a_Revestimiento Zinc_x000a_Cromo trivalente acabado " u="1"/>
        <s v="cama para tambor winche mitsubishi " u="1"/>
        <s v="Válvula de paso PVC 3/4&quot; " u="1"/>
        <s v="GOMA EN PLANCHA (Ancho: 100 cm Esp. 1/2&quot; Shore_x000a_60/65) " u="1"/>
        <s v="GOMA EN PLANCHA (Ancho: 100 cm Esp. 1/4&quot; Shore_x000a_60/65) " u="1"/>
        <s v="GOMA EN PLANCHA (Ancho: 100 cm Esp. 1/8&quot; Shore_x000a_60/65) " u="1"/>
        <s v="GOMA EN PLANCHA (Ancho: 100 cm Esp. 3/8&quot; Shore_x000a_60/65) " u="1"/>
        <s v="GOMA EN PLANCHA (Ancho: 200 cm Esp. 1/4&quot; Shore_x000a_60/65) " u="1"/>
        <s v="TELA POLIPROPILENO PARA FILTRO DE Zn A. ESPECIFICACIONES TÉCNICAS_x000a_LA TELA REQUERIDA DE POLIPROPILENO ESTILO 8420 G-1 (13.5oz 450gsm) DEBE DE TENER AMBAS CARAS AFELPADAS, SU PRESENTACIÓN ES EN ROLLOS DE 100 METROS U OTROS SIMILARES POR 2 METROS DE ALTO, LA CANTIDAD 5 ROLLOS._x000a_FASE II (VALORACION TECNICA)_x000a__x000a_A) Calidad (30%)_x000a_- Presentación de certificaciones de calidad._x000a__x000a_B) Propuesta técnica (40%)_x000a_- Hojas de especificaciones técnicas (20%)_x000a_- Presentación de muestra 2 mtrs. (20%)_x000a__x000a_C) Costo (30%)" u="1"/>
        <s v="CUBETAS " u="1"/>
        <s v="LUMINARIA CAMPANA LED_x000a_Modelo: BY698P CW PSD ENB_x000a_Potencia Nominal: 230W_x000a_Tensión Nominal: 220-240VAC_x000a_Frecuencia: 50/60Hz_x000a_Color: 6500K_x000a_Angulo de Apertura: 120°_x000a_Grado de Protección:  IP65 " u="1"/>
        <s v="Broca HSS 5 - 10 % cobalto Ø=5,5 mm " u="1"/>
        <s v="SELF-LOCKING HEXAGONAL NUT 1 1/4&quot;UNC NYLON " u="1"/>
        <s v="FILTRO SEPARADOR DE AGUA (SCOOP ST2G, MT DUX DT12 - DEUTZ) " u="1"/>
        <s v="Rodamiento de contacto angular doble hilera 5307-C3 " u="1"/>
        <s v="VALVE PILOT NUMERO DE PARTE 5540 0882 00 " u="1"/>
        <s v="Rodamiento de rodillos cilíndricos NU 412 " u="1"/>
        <s v="GRASA PARA RODAMIENTOS NLGI-2 (Env. Min. 170 kg ) " u="1"/>
        <s v="Rodamiento de contacto angular una hilera 7314 B " u="1"/>
        <s v="Bolas de Acero Forjado Ø 2.5”_x000a_Peso aproximado_x000a_           Min. 1048 gr._x000a_           Max. 1258 gr._x000a_Principales Componentes Químicos: _x000a__x000a_         C  = Min - 0.92   Max  0.82_x000a_         Mn  = Min - 0.70   Max  1.10_x000a_         Si  = Min – 0.17   Max 0.37_x000a_         Cr  = Min – 0.28   Max - 0.60_x000a_         Mo  = Min – 0.00   Max – 0.03_x000a_          S  = 0.040_x000a_          P  = 0.035 La forja de las bolas de acero generalmente se realiza a altas temperaturas porque así se mejora la calidad metalúrgica y las propiedades mecánicas del acero._x000a__x000a_REQUERIMIENTO DE MUESTRA_x000a_Para poder determinar la funcionalidad del producto los proponentes deberán entregar una muestra. Para realizar pruebas en laboratorio Metalúrgico._x000a_TIEMPO DE ENTREGA_x000a_Una vez adjudicado, la entrega de los bienes se realizará a requerimiento de la planta concentradora (unidad solicitante) durante la gestión 2024_x000a_METODO DE CALIFICACION_x000a_Calidad, la evaluación en base a la calidad es de la siguiente manera:_x000a_- 35% Asistencia técnica._x000a_        (Mejores resultados en laboratorio Metalúrgico)_x000a_Propuesta Técnica:_x000a_- 35% Hoja de especificaciones técnicas_x000a_Costo _x000a_30% mejor costo propuesto." u="1"/>
        <s v="RADIATOR CUMMINS (SISTEMA COMPLETO) N° PARTE ANTERIOR 5580014721 CONDICIONES TECNICAS _x000a_EQUIPO: SCOOPTRAM_x000a_MARCA: ATLAS COPCO_x000a_MODLEO: ST-2G_x000a_MOTOR CUMMINS QSB 4.5_x000a_MOTOR DIESEL DEUTZ MOD. BF4M1013EC _x000a_ La Empresa debe tener como mínimo 7 años de experiencia en el rubro_x000a_ Debe contar con certificados y pruebas de calidad de fábrica de los radiadores ofertados._x000a_ Se considerará su genuinidad y originalidad mediante certificado de origen._x000a_ Manual de partes y mantenimiento de radiadores._x000a_ Tiempo de entrega: 90 días calendario max. (tendrá una ponderación en el puntaje el menor tiempo de entrega)._x000a_ Lugar de entrega: Almacenes de la Empresa Minera Colquiri._x000a_ Garantía mínima de 1 año." u="1"/>
        <s v="EXAHUST PIPE " u="1"/>
        <s v="COVER PLATE " u="1"/>
        <s v="CONTRATO DE CONSULTORIA POR PRODUCTO PARA ADMINISTRACION DE SEGUROS GESTION 2024 Y ASESORAMIENTO EN CONTRACION DE SEGUROS GESTION 2025. ASESORIA EN SEGUROS:_x000a__x000a_• POLIZA TODO RIESGO DE DAÑOS A LA PROPIEDAD-MULTIRIESGO._x000a_• POLIZA AUTOMOTORES._x000a_• POLIZA TODO RIESGO DE EQUIPO MOVIL PESADO._x000a_• POLIZA TRANSPORTE._x000a_• POLIZA ACCIDENTES PERSOBALES (1)._x000a_• POLIZA ACCIDENTES PERSOBALES (2)._x000a_• POLIZA DE RESPONSABILIDAD CIVIL._x000a_• POLIZA COMPRENSIVA 3D._x000a_• POLIZA VIDA EN GRUPO._x000a_Y ASESORAMIENTO EN CONTRATACION DE SEGUROS GESTION 2025." u="1"/>
        <s v="Electrodo Chamfer para corte (Chamfercord) Ø = 4 mm (5/32&quot;) Plazo de entrega: 30 días calendario_x000a_Manuales; debe contar con sus fichas técnicas_x000a_Remitir la ficha técnica de los materiales solicitados_x000a_Lugar de entrega: Almacenes de la Empresa Minera Colquiri._x000a_Garantía: 1 año" u="1"/>
        <s v="Inserto de carburo de tungsteno 35 x 15 x 10 mm " u="1"/>
        <s v="Filtros para monitoreo de calidad de aire_x000a_Cantidad: 24 unidades _x000a_Filtros de membrana de teflón_x000a_Pesaje previo y post uso " u="1"/>
        <s v="CARRO MINERO TIPO V40 REFORZADO, PARA TRABAJO EN INTERIOR MINA, TROCHA DE 600 mm, NUEVO, CONSTRUCCION SEGÚN TDR. •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Cumplir con TDR._x000a_- Debe contar con Fundición propia (Documentado)_x000a_- Debe contar con taller de metal mecánica propio (Documentado)_x000a_- Presentar experiencia en la provisión de carros mineros v-40 _x000a_- Contar con Servicio técnico dentro el territorio Boliviano_x000a_- Debe presentar planos actualizados del modelo de carro minero V-40_x000a_CALIDAD 35%_x000a_- Contar con certificado de calidad Ibnorca actualizado para la fabricación del carro minero._x000a_- Carro minero totalmente reforzado para uso en ambientes de alto desgaste_x000a_- Se debe utilizar rodamientos  Americanos originales._x000a_- Garantía escrita de 1 año_x000a_- Se reserva el derecho de realizar las inspecciones que considere adecuadas y necesaria para la verificación de lo solicitado precedentemente._x000a_PROPUESTA ECONOMICA 30%_x000a__x000a_• Calidad del Producto: El proponente deberá adjuntar en la cotización, certificados avalados de calidad del(os) producto(s), si corresponde, deben adjuntar ficha técnica del producto._x000a_• Tiempo de Entrega: 45 DIAS_x000a_• Lugar de Entrega: La entrega deberá ser en Almacenes de la E.M.C._x000a_• Validez de la cotización: Mínima de 60 días calendario_x000a_Presentación de las Cotizaciones: Las cotizaciones deberán estar debidamente selladas y firmadas." u="1"/>
        <s v="Dispensador(dosificador)_x000a_Características técnicas_x000a_Volumen de dispensación:5.0-50 ml_x000a_Incremento: 1.00 ml_x000a_Inexactitud: ± 0.5%_x000a_Imprecisión: 01 %_x000a__x000a_El dispensador debe acomodarse en botella _x000a_Debe ser resistente a la mayoría de los ácidos, bases y solventes._x000a_Debe garantizar la provisión de repuestos y capacitación en mantenimiento. " u="1"/>
        <s v="DUCHAS ELECTRICAS MAXIDUCHA ULTRA LORENZETTI CON ESPARCIDOR DE GRANDES DIMENSIONES " u="1"/>
        <s v="PORTAELECTRODOS 600 A " u="1"/>
        <s v="ACEITE VITREA BP 150 (DE 205 ó 208 LTRS.)  " u="1"/>
        <s v="JOYSTICK CONTROLLER NUMERO DE PARTE 5537 1976 00/5580 0021 89 " u="1"/>
        <s v="O SEAL " u="1"/>
        <s v=" EMPRESA DEBERA PRESENTAR:_x000a__x000a_ - Registro SEPREC (Fotocopia) _x000a_ - Número de Identificación tributaria NIT (fotocopia)_x000a_     - Cedula de Identidad representante legal_x000a__x000a_ CONDICIONES DE LA ADQUISICION_x000a_• El material debe ser de la calidad solicitada o mejor. (50 puntos)_x000a_• Las entregas de los materiales no deben ser mayor a 20 días, de preferencia entrega inmediata. ( 30 puntos)_x000a_• Las entregas de los materiales deben ser en almacenes de la Empresa Minera Colquiri. (20 puntos)" u="1"/>
        <s v="VALVE BLOCK NUMERO DE PARTE 5537 7888 00 " u="1"/>
        <s v="LIQUIDO SPRAY ELECTRONICO NO CONDUCTIVO NOVEC AMARILLO 312GR 3M COD 98021232933 " u="1"/>
        <s v="REVESTIMIENTO LADO SUCCIÓN " u="1"/>
        <s v="MADERA ALMENDRILLO 6&quot; X 4&quot; X 15' ALMENDRILLO NEGRO, MADERA DE LA MEJOR CALIDAD CORTADA AL MILIMETRO, MADERA FRESCA, MADERA CEPILLADA,  " u="1"/>
        <s v="MADERA ALMENDRILLO 8&quot; X 8&quot; X 17',ALMENDRILLO NEGRO, MADERA DE LA MEJOR CALIDAD CORTADA AL MILIMETRO, MADERA FRESCA, MADERA CEPILLADA,  " u="1"/>
        <s v="Rodamiento rígido de bolas 6308 - c3 " u="1"/>
        <s v="REFRIGERANTE ANTICONGELANTE " u="1"/>
        <s v="FILTRO DE COMBUSTIBLE (SCOOP ST2G - CUMMINS) " u="1"/>
        <s v="Cepillo de acero tipo copa,alambre trenzado, M14 X4 GRUESO " u="1"/>
        <s v="TUBO LED_x000a_Potencia Nominal: 18W_x000a_Temperatura de color: 6500K _x000a_Medida de tubos LED: T8 de 1200 mm_x000a_Tensión nominal: 220-240VAC " u="1"/>
        <s v="CAJA EXPULSORA " u="1"/>
        <s v="Perno 3/8x10 " u="1"/>
        <s v="COVER " u="1"/>
        <s v="VOLUTA WARMAN 4x3  " u="1"/>
        <s v="VALVE NUMERO DE PARTE 5540 1693 00 " u="1"/>
        <s v="Cuchilla de acero con cobalto 1/16&quot; x 1/16&quot; x 5&quot; " u="1"/>
        <s v="Cuchilla de acero con cobalto 3/16&quot; x 3/16&quot; x 5&quot; " u="1"/>
        <s v="848101144 42N-02-11960 FILTRO " u="1"/>
        <s v="848101145 42N-02-11970 FILTRO " u="1"/>
        <s v="Perno 3/8x2 " u="1"/>
        <s v="ACEITE SAE 15W40 (DE 205 ó 208 LTRS.) (GASOLINA) " u="1"/>
        <s v="SEAL KIT NUMERO DE PARTE 5537 1931 00 " u="1"/>
        <s v="ITEM# 103 WEAR RING 65 MP 9 T, BOMBA GOULDS 3355 " u="1"/>
        <s v="Perno 3/8x4 " u="1"/>
        <s v="Rodamiento de contacto angular una hilera 7313 " u="1"/>
        <s v="RELÉ DE SOBRECARGA DE ESTADO SÓLIDO_x000a_- Corriente de corte: 25 - 100 A_x000a_- Tamaño: B_x000a_- Polos: 3_x000a_- Clase de disparo: 5, 10, 20 y 30 (seleccionable)_x000a_- Protección: Pérdida de fase, desbalance de fases_x000a_- Disparo por fallo de tierra_x000a_- Circuito principal: Standalone_x000a_- Montaje: Directo_x000a_- Reset: Manual/Automatico_x000a_- Marca: Siemens_x000a_- Código: 3UB81234GW2 " u="1"/>
        <s v="SUPPORT PLATE " u="1"/>
        <s v="Perno 3/8x6 " u="1"/>
        <s v="Tubería PVC esquema grueso 1&quot; " u="1"/>
        <s v="PLANCHA ANTIABRASIVA 1/2&quot;(12mm) 2X1 mtrs " u="1"/>
        <s v="PLANCHA ANTIABRASIVA 1/4&quot; (6mm) 2X1 mtrs " u="1"/>
        <s v="PLANCHA ANTIABRASIVA 3/4&quot;(19mm) 2X1 mtrs " u="1"/>
        <s v="PLANCHA ANTIABRASIVA 5/8&quot;(16mm) 2X1 mtrs " u="1"/>
        <s v="PIN No DE PARTE 5563 8588 00 " u="1"/>
        <s v="Horno Mufla Eléctrica_x000a_ Volumen de 17.6 litros(mínimo)_x000a_ Dimensiones internas de la cámara 400 x 200 x 220 mm. Dimensiones externas 660x900x680 mm; _x000a_ Temperatura máxima de 1200 oC. _x000a_ Resistencia Kanthal incrustado en las placas refractarias; Sensor de temperatura tipo k; construido en acero tratado revestido con epoxi electrostática_x000a_ Conexión trifásica 220 V_x000a_  Consumo de 6.0 kW_x000a_ 1 juego de placas para recambio_x000a_ Manual de instrucciones _x000a_  Capacitación en manejo_x000a_ Garantía 5 años, después de la puesta en marcha  " u="1"/>
        <s v="Coplas PVC 3/4&quot; " u="1"/>
        <s v="Porcelanato – Gres porcelánico (Color tendencia Castilla Beige, Mancia o Creme Marfil) PARED, MATE, CLASE AAA rectificado " u="1"/>
        <s v="Porcelanato – Gres porcelánico (Color tendencia Castilla Beige, Mancia o Creme Marfil). PISO, MATE, CLASE AAA rectificado " u="1"/>
        <s v="Codos de 90° PVC 1,1/2&quot; " u="1"/>
        <s v="Cuchilla de acero con cobalto 5/16&quot; x 5/16&quot; x 6&quot; " u="1"/>
        <s v="RELÉ DE SOBRECARGA DE ESTADO SÓLIDO_x000a_- Corriente de corte: 5.5 - 22 A_x000a_- Tamaño: A1_x000a_- Polos: 3_x000a_- Clase de disparo: 5, 10, 20 y 30 (seleccionable)_x000a_- Protección: Pérdida de fase, desbalance de fases_x000a_- Disparo por fallo de tierra_x000a_- Circuito principal: Standalone_x000a_- Montaje: Directo_x000a_- Reset: Manual/Automatico_x000a_- Marca: Siemens_x000a_- Código: 3UB81234DW2 " u="1"/>
        <s v="FUEL PUMP " u="1"/>
        <s v="PINTURA ANTICORROSIVA COLOR AZUL " u="1"/>
        <s v="Inserto de carburo de tungsteno (widia) forma triangular 3/4&quot; x 3/16&quot; " u="1"/>
        <s v="Inserto de carburo de tungsteno (widia) forma triangular 5/8&quot; x 3/16&quot; " u="1"/>
        <s v="Equipo de medición de calidad de aire Minivol TAS_x000a_De preferencia:_x000a_Marca: ARA Instruments_x000a_Modelo: LFR-6_x000a_Procedencia: USA_x000a_Parámetros medibles: TSP, PM10, PM2.5_x000a_Rango de control de flujo activo: 3-10LPM_x000a_Flujo nominal: 6 LPM_x000a_Precisión/exactitud de Flujo: ±2%_x000a_Comunicación: Puerto USB_x000a_Fuente de poder: Batería 18V/5A, incluye cargador de batería (1 hora de carga)_x000a_Dimensiones: 10x12x7 pulgadas_x000a_Peso del muestreador: 15 libras_x000a_Componentes incluidos: porta filtros, cassette para filtros (2 u), ensamble para impactador PM10, impactador PM2.5, analizador de partículas en tiempo real (RTP), caja para transporte de cassettes, soporte universal de montaje y estuche de transporte. " u="1"/>
        <s v="VALVE  NUMERO DE PARTE 5540 6088 00 " u="1"/>
        <s v="GRASA ASFALTICA (Env. Min. 180 Kg.) " u="1"/>
        <s v="PLANCHA 2 X 1 M X 1/2&quot; (12.50 MM) AC A36 " u="1"/>
        <s v="PLANCHA 2 X 1 M X 5/16&quot; (8.00 MM) AC A36 " u="1"/>
        <s v="TUBO LED 8W/220VAC/50 HZ, L=600mm " u="1"/>
        <s v="Hoja de sierra bimetálica 18&quot; x 1.1/4 - 10T " u="1"/>
        <s v="PINTURA ANTICORROSIVA ALUMINICA " u="1"/>
        <s v="Conector permanente para manguera 1/2'' recto 08U-608                                                                                                                                                       Tamaño: ½”_x000a_Accesorio de manguera hidráulica_x000a_Rotula hembra JIC 37_x000a_Longitud 2.86 in_x000a_Tamaño de hilo 3/4-16_x000a_Material: Acero al carbono_x000a_Revestimiento Zinc_x000a_Cromo trivalente acabado                                              " u="1"/>
        <s v="BIG END BEARING " u="1"/>
        <s v="Conector permanente para manguera 1'' recto 16U-616                                                                                                             Tamaño: 1”  _x000a_Accesorio de manguera hidráulica_x000a_Rotula hembra JIC 37_x000a_Longitud 4.46 in_x000a_Tamaño de hilo 1-5/16-12_x000a_Material: Acero al carbono_x000a_Revestimiento Zinc_x000a_Cromo trivalente acabado " u="1"/>
        <s v="Rodamiento cónico 32209 " u="1"/>
        <s v="Tubería PVC esquema grueso 2&quot; " u="1"/>
        <s v="Conector permanente para manguera 3/8'' recto 06U-606                                                                                                                                Tamaño: 3/8”_x000a_Accesorio de manguera hidráulica_x000a_Rotula hembra JIC 37_x000a_Longitud 2.72 in_x000a_Tamaño de hilo 9/16-18_x000a_Material: Acero al carbono_x000a_Revestimiento Zinc_x000a_Cromo trivalente acabado " u="1"/>
        <s v="Fotómetro para análisis de agua_x000a_Pantalla: LCD_x000a_Comunicación: Bluetooth y app para celular Android o iOS_x000a_Certificaciones para Cloro: NSF Certified, USEPA, DIN e ISO_x000a_Fuente de Poder: 4 pilas AAA_x000a_Longitud de onda: 525nm_x000a_Idiomas: inglés, español, alemán, etc._x000a_Rango pH: 6.4 a 8.4, precisión ±0.2%_x000a_Rango Cloro Libre: 0.00 a 12ppm, precisión ±5%_x000a_Accesorios: Cepillo de limpieza y Manual de usuario (no se incluye el celular)_x000a_Reactivos incluidos:_x000a_100 pruebas pH y 100 pruebas Cloro Libre " u="1"/>
        <s v="REVESTIMIENTO LADO SUCCION " u="1"/>
        <s v="FILTRO DE ADMISION PRIMARIO (MT DUX DT12) " u="1"/>
        <s v="ACEITE EP220  (DE 205 ó 208 LTRS.)  FASE I (DOCUMENTOS CUMPLE Y NO CUMPLE) (FOTOCOPIAS)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FASE II (VALORACION TECNICA)_x000a__x000a_A) Calidad (30%)_x000a_- Presentación de certificaciones de calidad._x000a__x000a_B) Propuesta técnica (40%)_x000a_- Hojas de especificaciones técnicas (20%)_x000a_- Servicio técnico en operación (20%)_x000a__x000a_C) Costo (30%)" u="1"/>
        <s v="COOLANT PIPE " u="1"/>
        <s v="TERMO WEARING (COMBO WEAR) (BALDE11 Kg.) N/P 98511_x000a_RESINA EPOXICA _x000a_• Envase peso neto (resina y endurecedor): 11Kg. (25Lb). _x000a_• Color: gris oscuro _x000a_• Viscosidad de la mezcla: pastosa _x000a_• Relación de mezcla por volumen peso: 1 parte de resina x 1 parte de endurecedor _x000a_• Resistencia a la compresión: ASTMD-695 13.00 psi/914 Kg/cm2 _x000a_• Módulo de compresión: 318.00 psi/22.360 Kg/cm2 _x000a_• Resistencia al corte: ASTM D-638 3.800 psi/267 Kg/cm2 _x000a_• Temperatura operativa e=1/2&quot;: constante 79°C/Máxima 107 °C. _x000a_• Dureza, shore D 7 días: ASTM D-2240 80  " u="1"/>
        <s v="Conector permanente para manguera 1/2&quot; codo 90° 08U-668                                                                                                                                                                                                        Tamaño: ½”, 90º_x000a_Accesorio de manguera hidráulica_x000a_Rotula hembra JIC 37_x000a_Longitud 3.33, 1.09 in_x000a_Tamaño de hilo 3/4-16_x000a_Material: Acero al carbono_x000a_Revestimiento Zinc_x000a_Cromo trivalente acabado " u="1"/>
        <s v="Unión patente PVC 1/2&quot; " u="1"/>
        <s v="Hoja de sierra bimetálica 24 TPI 12&quot; " u="1"/>
        <s v="OVEROLES TIPO PILOTO_x000a_TELA; kaki_x000a_Diferentes colores._x000a_Con reflectivos de 1” en brazos, pechos, piernas y espalda_x000a_Triple costura en las uniones de brazos con espalda y pecho_x000a_Cierres de primera calidad._x000a_Bordados computarizados en los pechos izquierdo y derecho, brazo derecho y puño interno derecho._x000a_Tallas a definir. " u="1"/>
        <s v="NITROGENO GAS INDUSTRIAL " u="1"/>
        <s v="VALVE BRAKE NUMERO DE PARTE 5537 7894 00 " u="1"/>
        <s v="LIQUIDO SPRAY DESENGRASANTE ELECTRONICO NOVEC VERDE 340GR 3M COD 98021248905 " u="1"/>
        <s v="angular de 3/4&quot;X1/8&quot; " u="1"/>
        <s v="SEAL KIT NUMERO DE PARTE 5580 0142 60 " u="1"/>
        <s v="COVERING HOOD " u="1"/>
        <s v="ORING NUMERO DE PARTE 5537 3378 00 " u="1"/>
        <s v="Tubería galvanizada de 1&quot;X6 m " u="1"/>
        <s v="STEERING VALVE NUMERO DE PARTE 5537 3535 00 " u="1"/>
        <s v="LUMINARIAS LED TIPO FAROL DE 48 W, 5&quot; LUMINARIAS LED TIPO FAROL DE 48 W, 5&quot;" u="1"/>
        <s v="Rodamiento cónico (pista) 742 CONDICIONES TECNICAS_x000a_Certificación: debe contar con ficha técnica._x000a_Certificación: debe contar con certificación de la calidad del material utilizado._x000a_Lugar de entrega: Almacenes de la Empresa Minera Colquiri._x000a_Garantía mínima de 1 año." u="1"/>
        <s v="ACEITE TURBINA 68 (DE 205 ó 208 LTRS.)  " u="1"/>
        <s v="Coplas PVC 1&quot; " u="1"/>
        <s v="SACO IMPERMEABLE DE TELA ENJEBADA._x000a_• TELA ENJEBADA._x000a_• MATERIAL PVC CON FORRO 95 - 100% ALGODÓN._x000a_• MATERIAL RESISTENTE A ÁCIDOS._x000a_• CONFECCION COSTURADAS Y TERMO SELLADAS._x000a_• CON CUELLO ENFELPADO._x000a_• DE GRAN RESISTENCIA ABRASIVA Y AL CORTE._x000a_• MUY FLEXIBLE PARA DAR COMODID AL USUARIO._x000a_• RESISTENTE A ALTAS Y BAJAS TEMPERATURAS._x000a_• AJUSTES DELANTEROS CON BROCHES METALICOS Y REMACHES EN LOS REFUERZOS._x000a_• TALLAS.- _x000a_          #44= 180 PZAS._x000a_          #46= 180 PZAS._x000a_PRESENTACION DE MUESTRAS ES OBLIGATORIO FASE I (DOCUMENTOS CUMPLE Y NO CUMPLE) (FOTOCOPIAS)_x000a_- Cedula de identidad del representante legal o propietario_x000a_- Matrícula de comercio/registro SEPREC._x000a_- Número de identificación tributaria actualizado._x000a_- PRESENTACIÓN DE MUESTRAS OBLIGATORIO_x000a__x000a_NOTA. - El incumplimiento de presentación de cualquiera de los documentos mencionados estará SUJETA A DESCALIFICACIÓN DEL PROCESO._x000a__x000a_FASE II (VALORACION TECNICA)_x000a_A) CALIDAD (60%)_x000a_1. Prueba en operación de las muestras presentadas (60%)_x000a_B) PROPUESTA TECNICA (25%)_x000a_a. Hoja de especificaciones técnicas (10%) _x000a_b. Tiempo de entrega (7%)_x000a_c. Certificados de CALIDAD basados según NORMA NACIONAL E INTERNACIONAL (8%)_x000a_C) COSTO (15%)_x000a_i. Precio ofertado (15%)" u="1"/>
        <s v="MANGUERA DE GOMA DE 1/2&quot; PARA AGUA_x000a_PRESION DE TRABAJO 300 PSI_x000a_2 LONAS_x000a_ROLLOS DE 100 M._x000a_DE ALTO IMPACTO PARA USO EN MINERIA SUBTERRANEA " u="1"/>
        <s v="clavos de calamina " u="1"/>
        <s v="ACETILENO INDUSTRIAL Y ACETILENO ANALITICO  _x000a_ " u="1"/>
        <s v="LLANTA 265/70R19,5 PANTANERA TUBULAR 16 PR. PRC. DE FABRICACION RECIENTE " u="1"/>
        <s v="CHASI GRASA NLGI-1 (Envase Min 170 kg.)  " u="1"/>
        <s v="TOP PART " u="1"/>
        <s v="CA0045177 FILTRO " u="1"/>
        <s v="GRASA INDUSTRIAL NLGI 2 (ALVANIA EP 2) " u="1"/>
        <s v="SHIM " u="1"/>
        <s v="Callapo Eucalipto 8&quot; a 10&quot; * 10'_x000a_- Madera Fresca, de la mejor calidad_x000a_- Sin deformaciones " u="1"/>
        <s v="Callapo Eucalipto 8&quot; a 10&quot; * 12'_x000a_- Madera Fresca, de la mejor calidad_x000a_- Sin deformaciones " u="1"/>
        <s v="Bancos de espirales dúplex (de 10 piezas de_x000a_espirales dobles) para finos_x000a_Modelo FM1 para finos 8,5 vueltas_x000a_Mas: Estructura de soporte, espirales,_x000a_Distribuidor, Canaletas, Tuberías.  FASE I (DOCUMENTOS CUMPLE Y NO CUMPLE) (FOTOCOPIAS)_x000a__x000a_- Cedula de identidad del representante legal o propietario_x000a_- Certificación de actualización de matrícula de comercio/registro SEPREC_x000a_- Número de identificación tributaria NIT._x000a__x000a_NOTA. - El incumplimiento de presentación de cualquiera de los documentos mencionados se descalificará del proceso_x000a_FASE II (VALORACION TECNICA)_x000a__x000a_A) Calidad (30%)_x000a_- Presentación de certificaciones de calidad._x000a__x000a_B) Propuesta técnica (40%)_x000a_- Hojas de especificaciones técnicas y dimensiones (20%)_x000a_- Servicio técnico post venta y evaluación (20%)_x000a__x000a_C) Costo (30%)" u="1"/>
        <s v="FLANGE " u="1"/>
        <s v="VALVULA INOX ESFERICA DE 1&quot;, 2014N NPT 2C_x000a_PRESION DE TRABAJO=914 PSI_x000a_TEMPERATURA DE TRABAJO = -25°C - +180°C_x000a_CONSTRUCCION EN ACERO INOXIDABLE 1,4408 (CF8M)_x000a_EXTREMOS ROSCADOS ASME B120,1 NTP " u="1"/>
        <s v="VALVULA INOX ESFERICA DE 2&quot;, 2014N NPT 2C_x000a_PRESION DE TRABAJO=914 PSI_x000a_TEMPERATURA DE TRABAJO = -25°C - +180°C_x000a_CONSTRUCCION EN ACERO INOXIDABLE 1,4408 (CF8M)_x000a_EXTREMOS ROSCADOS ASME B120,1 NTP " u="1"/>
        <s v="VALVULA INOX ESFERICA DE 4&quot;, 2025N NPT 3C_x000a_PRESION DE TRABAJO=914 PSI_x000a_TEMPERATURA DE TRABAJO = -25°C - +180°C_x000a_CONSTRUCCION EN ACERO INOXIDABLE 1,4408 (CF8M)_x000a_EXTREMOS ROSCADOS ASME B120,1 NTP " u="1"/>
        <s v="PROTECTOR FACIAL FULL FACE MODELO 6800._x000a_- Pieza facial en elastómero_x000a_- Visor en policarbonato_x000a_- Con múltiples alternativas de protección contra ciertos gases y vapores y material particulado, dado que se pueda utilizar con cartuchos de Línea 6000_x000a_y filtros Línea 2000._x000a_- Debe ser liviana y balanceada, con arnés de cuatro puntos de apoyo._x000a_- Con válvula de exhalación._x000a_- Preferencia 3M " u="1"/>
        <s v="MOTOR CUMMINS QSB4.5 (COMPLETO, NUEVO DE FABRICACION) PARA SCOPTRAM ST2G_x000a_DESCRIPCIÓN _x000a_- MODEL:QSB 4.5 _x000a_- POWER:110 HP _x000a_- TIER 3 / STAGE III _x000a_-  CONFIGURATION - 4 CILINDROS EN LÍNEA, 4 TIEMPOS TURBO ASPIRADO - CILINDRADA - 4.5 LTS. COMMON RAIL _x000a_SYSTEMA DICIONALES INCLUIDOS_x000a_- BASE ENGINE _x000a_- APPROVAL,AGENCY _x000a_- DOCUMENTATIO,DCN IPN _x000a_- BREATHER,CRANKCASE _x000a_- AID,COO HEATER STARTING _x000a_- LOCATION,DRAIN _x000a_- PLUMBING,FUEL _x000a_- SOFTWARE,CUS INTERFACE _x000a_- DRIVE,RER GER TRA ACC _x000a_- HOUSING,REAR GEAR _x000a_- MOUNTING,RER GER TRA ACC _x000a_- COVER,FRONT GEAR _x000a_- MOUNTING,AUXILIARY PUMP _x000a_- MOUNTING,ALTERNATOR _x000a_- DRIVE,WATER PUMP_x000a_- TENSIONER,BELT _x000a_- DRIVE,FAN _x000a_- MOUNTING,FAN DRIVE _x000a_- LOCATION,FUEL FILTER _x000a_- PLUMBING,FUEL FILTER _x000a_- HOUSING,FLYWHEEL _x000a_- MOUNTING,FLYWHEEL HOUSING _x000a_- RATING,FUEL _x000a_- DAMPER,VIBRATION _x000a_- PUMP,FUEL _x000a_- CALIBRATION,FUEL PUMP _x000a_- PUMP,LUBRICATING OIL _x000a_- MODULE,ENGINE CONTROL _x000a_- PARTS,PERFORMANCE _x000a_- TURBOCHARGER _x000a_- HEAD,CYLINDER _x000a_- SOFTWARE,CALIBRATION _x000a_- PUMP,WATER _x000a_- FLYWHEEL _x000a_- MOUNTING,FLYWHEEL _x000a_- CONNECTION,AIR INTAKE _x000a_- MANIFOLD,AIR INTAKE _x000a_- ARRANGEMENT,LIFTING _x000a_- MOUNTING,LIFTING BRACKET _x000a_- FILTER,FULL FLOW OIL _x000a_- COOLER,ENGINE OIL _x000a_- GAUGE,OIL LEVEL _x000a_- ARRANGEMENT,OIL FILL _x000a_- PAN,OIL _x000a_- BLOCK,CYLINDER _x000a_- OIL,ENGINE _x000a_- VENT,ENGINE COOLANT _x000a_- THERMOSTAT _x000a_- ARRANGEMENT,SHIPPING _x000a_- PAINT. Debe contar con ficha técnica_x000a_Manual de partes y reparación de motor _x000a_Lugar de entrega: Almacenes de la Empresa Minera Colquiri._x000a_Garantía mínima de 1 año" u="1"/>
        <s v="TARUGO Y SEGURO DE SUJECION CORTO EN POLIURETANO (TARUGO HEMBRA Y MACHO) " u="1"/>
        <s v="TARUGO Y SEGURO DE SUJECION LARGO EN POLIURETANO (TARUGO HEMBRA Y MACHO) " u="1"/>
        <s v="RUBBER SEALER 80-32-14 (REEMPLAZA A NO. DE PARTE_x000a_ZX11140943) " u="1"/>
        <s v="MESAS DE CONCENTRACION DE MINERALES          Marca: Deister (completo)                                                                 Modelo: #6                                                                      Simple                                                                               Mesa de Concentración completa Simple Deister #6, lado derecho; con canal de servicio pesado y un bastidor basculante de servicio pesado; cubiertas equipadas con cubiertas de goma negra ultrasuave DEISTER hechas para tratamiento de arena o limo; completo con movimiento del cabezal con cojinete antifricción y transmisión por correa en V que consta de motores TEFC de 2 HP, trifásicos, 50 hercios, 440 voltios, 1000 RPM, altitud de trabajo 4200msnm, motor de trabajo continuo, IP 65 y base deslizante del motor ajustable; con poleas de motor y de movimiento de doble ranura, dos correas trapezoidales, soporte de soporte de transmisión de canal principal extendido y protección de transmisión de acero; incluye lavadoras de colección de productos de mesa Deister de HDPE con soportes ajustables: lavadoras que tengan una bolsa de concentrado, una bolsa intermedia y una bolsa de residuos, y que incluyen bandejas de corte de acero inoxidable. FASE I (DOCUMENTOS CUMPLE Y NO CUMPLE) (FOTOCOPIAS)_x000a__x000a_- Cedula de identidad del representante legal o propietario_x000a_- Certificación de actualización de matrícula de comercio/registro SEPREC_x000a_- Número de identificación tributaria NIT._x000a__x000a__x000a_NOTA. - El incumplimiento de presentación de cualquiera de los documentos mencionados se descalificará del proceso_x000a_FASE II (VALORACION TECNICA)_x000a__x000a_A) Calidad (30%)_x000a_- Presentación de certificaciones de calidad._x000a__x000a_B) Propuesta técnica (40%)_x000a_- Hojas de especificaciones técnicas y dimensiones (20%)_x000a_- Servicio técnico post venta y evaluación (20%)_x000a__x000a_C) Costo (30%)" u="1"/>
        <s v="ADHESIVO POXIPOL " u="1"/>
        <s v="TRANSPORTE DE COMBUSTIBLE " u="1"/>
        <s v="CONNECTING SHEET " u="1"/>
        <s v="REPAIR KIT NUMERO DE PARTE 5537 2610 00 " u="1"/>
        <s v="SERVICE KIT NUMERO DE PARTE 5537 4545 00 " u="1"/>
        <s v="SIDE RING No DE PARTE 4779-2 " u="1"/>
        <s v="CARTRIDGE NUMERO DE PARTE 5580 0034 37 " u="1"/>
        <s v="BOTAS DE ACERO CON PUNTA DE ACERO._x000a_- Para minería subterránea._x000a_- Color negro._x000a_- Puntera de acero._x000a_- 100 % de caucho._x000a_- Planta antideslizante._x000a_- Forro térmico._x000a_- Reforzadas en punteras, tobillo y talón._x000a_- Altura de 36 a 40 cm._x000a_- Impermeables y resistente a desgarre y abrasiones._x000a_- Certificado bajo normas vigentes de seguridad._x000a_- Garantía por fallo de producto._x000a_- Tallas_x000a_- Talla 37   6 pares_x000a_- Talla 38   168 pares_x000a_- Talla 39   295 pares_x000a_- Talla 40   295 pares_x000a_- Talla 41   20 pares_x000a_- Talla 42   10 pares_x000a_- Talla 43   3 pares_x000a_- Talla 44   3 pares_x000a_PRESENTACIÓN DE MUESTRA OBLIGATORIAMENTE FASE I (DOCUMENTOS CUMPLE Y NO CUMPLE) (FOTOCOPIAS)_x000a__x000a_- Cedula de identidad del representante legal o propietario_x000a_- Matrícula de comercio/registro SEPREC._x000a_- Número de identificación tributaria actualizado._x000a_- PRESENTACIÓN DE MUESTRA OBLIGATORIAMENTE_x000a__x000a_NOTA. - El incumplimiento de presentación de cualquiera de los documentos mencionados estará SUJETA A DESCALIFICACIÓN DEL PROCESO._x000a__x000a_FASE II (VALORACION TECNICA)_x000a_A) CALIDAD (60%)_x000a_1. Verificación de las muestras presentadas (60%)_x000a_B) PROPUESTA TECNICA (25%)_x000a_a. Hoja de especificaciones técnicas (10%) _x000a_b. Menor tiempo de entrega (7%)_x000a_c. Certificados de CALIDAD basados según NORMA NACIONAL E INTERNACIONAL (8%)_x000a_C) COSTO (15%)_x000a_             Precio ofertado (15%)" u="1"/>
        <s v="14X-60-31150 ELEMENTO " u="1"/>
        <s v="PERNO RIELERO 3/4&quot; * 3 PARA LINEA CAUVILLE DE 60 LB. C/ TUERCA HEXAGONAL " u="1"/>
        <s v="FIXING BRAKET " u="1"/>
        <s v="Bancos de espirales dúplex (de 10 piezas de_x000a_Modelo MG 6,3 para gruesos_x000a_Cada banco de 10 espirales Duplex 6 vueltas_x000a_Mas: Estructura de soporte, espirales,_x000a_Distribuidor, Canaletas, Tuberías.  " u="1"/>
        <s v="LUMINARIA COMPLETA PARA TUBOS LED c/acrílico_x000a_Número de tubos LED: 2_x000a_Potencia de tubos LED: 16 W - T8_x000a_Tensión nominal: 220-240VAC_x000a_Temperatura de color: 6500K_x000a_Incluir: los tubos LED_x000a_Grado de protección: IP65 " u="1"/>
        <s v="Callapo Eucalipto  3&quot; a 3.5&quot; * 10'_x000a_- madera fresca de la mejor calidad_x000a_- sin deformaciones y respetando las medidas  " u="1"/>
        <s v="Cepillo de acero manual " u="1"/>
        <s v="PLANCHA 2 X 1 M X 1/16&quot; (1.5 MM) AC A36 " u="1"/>
        <s v="PLANCHA 2 X 1 M X 1/4&quot; (7.00 MM) AC A36 " u="1"/>
        <s v="PLANCHA 2 X 1 M X 1/8&quot; (3,17 MM) AC A36 " u="1"/>
        <s v="PLANCHA 2 X 1 M X 3/8&quot; (9.50 MM) AC A36 " u="1"/>
        <s v="SERVICIO DE MANTENIMIENTO " u="1"/>
        <s v="HARAGAN " u="1"/>
        <s v="CODO DE IMPACTO EN POLIURETANO  Ø EXT. 71 mm. X Ø INT. 63 mm. X_x000a_ALTURA 147 mm. SH-A = 80/83 FASE I (DOCUMENTOS CUMPLE Y NO CUMPLE) (FOTOCOPIAS)_x000a__x000a_- Cedula de identidad del representante legal o propietario_x000a_- Certificación de actualización de matrícula de comercio/registro SEPREC_x000a_- Número de identificación tributaria._x000a_NOTA. - El incumplimiento de presentación de cualquiera de los documentos mencionados se descalificará del proceso._x000a__x000a__x000a__x000a_FASE II (VALORACION TECNICA)_x000a__x000a_A) Calidad (30%)_x000a_- Presentación de certificaciones de calidad._x000a__x000a_B) Propuesta técnica (40%)_x000a_- Hojas de especificaciones técnicas y dimensiones de piezas (20%)_x000a_- Servicio técnico en operación (20%)_x000a__x000a_C) Costo (30%)" u="1"/>
        <s v="GASKET " u="1"/>
        <s v="600-185-5100 CONJUNTO ELEMENTO " u="1"/>
        <s v="Unión patente PVC 1&quot; " u="1"/>
        <s v="Rodamiento oscilante de rodillos a rótula 2215 " u="1"/>
        <s v="ADHESIVO LOCTITE 243 PARA ROSCA, 50 ml " u="1"/>
        <s v="MALLA DE POLIURETANO DE 60&quot; X 46&quot; X 1&quot; ABERTURA DE 1,8mm X 1,25mm CON GANCHOS METALICOS INOXIDALES DE LOS LATERALES, CABLE DE ACERO INOXIDABLE EN LA PARTE CENTRAL Y TRASLAPE " u="1"/>
        <s v="Insumo, agente espumante, reactivo de flotación: Dowfroth – 1012 (Polipropilenglicol Metil Éter)_x000a__x000a_Nombre del Producto: FLOTTEC F150 ESPUMANTE_x000a_(Espumante a base de poliglicoles)_x000a_Estado Físico: Liquido_x000a_Color: Claro a amarillo oscuro_x000a_Olor: Ligero olor a glicol_x000a_Ph: 7 a 10 @ 5%_x000a_Punto de ebollucion: &gt; 225 °C_x000a_Solubilidad en agua: Soluble_x000a_Inflamabilidad (solido, gas): NO inflamable_x000a_Punto de inflamabilidad:&gt; 93,3 °C_x000a_Densidad de vapor (Aire =1): &gt; 1 densidad relativa (Agua =1) : 1,01 kg/L @ 25°C_x000a__x000a_Agente espumante Reactivo espumante FLOTTEC F150, de uso exclusivo en las celdas de flotación, de Planta Concentradora Colquiri para la recuperación de los concentrados. FASE I (DOCUMENTOS CUMPLE Y NO CUMPLE) (FOTOCOPIAS)_x000a_A) Cedula de identidad del representante legal o propietario (actualizado)_x000a_B) Certificación de actualización de matrícula de comercio/registro SEPREC_x000a_C) Número de identificación tributaria _x000a__x000a_NOTA. - El incumplimiento de presentación de cualquiera de los documentos mencionados se descalificará del proceso._x000a__x000a__x000a_FASE II (VALORACION TECNICA)_x000a__x000a_A) Calidad, la evaluación en base a la calidad es de la siguiente manera:_x000a_            35% Asistencia técnica._x000a_        (Mejores resultados en laboratorio Metalúrgico)_x000a_B) Propuesta Técnica:_x000a_ 35% Hoja de especificaciones técnicas_x000a__x000a_C) Costo (30%)" u="1"/>
        <s v="RESPIRADOR DE SILICONA MEDIA CARA MODELO 7502_x000a_- La pieza en silicona, que debe ofrecer una protección cómoda y duradera._x000a_- El respirador de media cara se puede utilizar con cartuchos y filtros de la línea 6000 y 2000_x000a_- Debe utilizarse con los cartuchos de la línea 6000, filtros de la línea 2000._x000a_- Con válvula de exhalación que permite además de una rápida salida del aire caliente._x000a_- Preferencia 3M " u="1"/>
        <s v="Precintos de polipropileno (cod. WAYLOK 739 AZUL)_x000a_• Cabeza de sujeción: 55×22 mm._x000a_• Resistencia la tracción: 50 Kg._x000a_• Presentación: Planchas de 10 precintos en cajas de 1.000 unidades._x000a_• Material: Polipropileno con inserto metálico insertado en el cajetín y sellado por ultrasonido._x000a_• Personalización: Con letras, logotipo. FASE I (DOCUMENTOS CUMPLE Y NO CUMPLE) (FOTOCOPIAS)_x000a_- Cedula de identidad del representante legal o propietario (actualizado)_x000a_- Certificación de actualización de matrícula de comercio/registro SEPREC_x000a_- Número de identificación tributaria _x000a_- _x000a_NOTA. - El incumplimiento de presentación de cualquiera de los documentos mencionados se descalificará del proceso._x000a__x000a_FASE II (VALORACION TECNICA)_x000a__x000a_A) Calidad (30%)_x000a_- Certificado de calidad._x000a__x000a_B) Propuesta técnica (30%)_x000a_- Presentación de ficha técnica_x000a__x000a_C) Costo (40%)" u="1"/>
        <s v="SPECIAL WASHER 60/35-3 (REEMPLAZA A NO. DE PARTE_x000a_200081) " u="1"/>
        <s v="Unión patente PVC 2&quot; " u="1"/>
        <s v="AIR BAFFLE " u="1"/>
        <s v="IMPULSOR WARMAN 4x3 D-AH " u="1"/>
        <s v="pliego de lija en tela para metal #120 " u="1"/>
        <s v="ACEITE P/ CAJA DE TRANSFERENCIA TO 10 (DE 205 ó 208 LTRS.)  (SYZZ-TO10-CN) (10W) " u="1"/>
        <s v="Inserto de carburo de tungsteno (widia) forma cuadrada 1&quot; x 1/4&quot; " u="1"/>
        <s v="Machos de roscar manual M12 x 1,75 " u="1"/>
        <s v="THROTLE CONTROL CYLINDER ASSEMBLY NUMERO DE PARTE 5537 1528 00 " u="1"/>
        <s v="PIEDRA BRUTA " u="1"/>
        <s v="Rodamiento cónico 482/472 " u="1"/>
        <s v="Coplas PVC 2&quot; " u="1"/>
        <s v="END PLATE " u="1"/>
        <s v="Equipo Multiparamétrico de calidad de aguas portátil más accesorios_x000a_Equipo con capacidad profesional, mediciones de pH, Conductividad, Salinidad, TDS y Temperatura_x000a_De preferencia: _x000a_Marca/Modelo/Proc.: YSI/ Pro1030/ USA_x000a_Pantalla y teclado: Pantalla LCD y teclado retroiluminados. FASE I (DOCUMENTOS CUMPLE Y NO CUMPLE) (FOTOCOPIAS)_x000a_- Cedula de identidad del representante legal o propietario_x000a_- Matrícula de comercio/registro SEPREC._x000a_- Número de identificación tributaria actualizado._x000a__x000a_NOTA. - El incumplimiento de presentación de cualquiera de los documentos mencionados estará SUJETA A DESCALIFICACIÓN DEL PROCESO._x000a__x000a_FASE II (VALORACION TECNICA)_x000a_A) CALIDAD (50%)_x000a_1. Verificación de procedencia._x000a_2. Certificación de equipos según Norma_x000a_B) PROPUESTA TECNICA (25%)_x000a_a. Cumplimiento a especificaciones técnicas solicitadas (15%) _x000a_b. Tiempo de entrega (10%)_x000a_C) COSTO (25%)_x000a_        Precio ofertado (25%)" u="1"/>
        <s v="FILTRO DE ACEITE DE MOTOR (SCOOP ST2G, MT DUX DT12 - DEUTZ) " u="1"/>
        <s v="Válvula de paso PVC 1&quot; " u="1"/>
        <s v="ITEM # 383S MECHANICAL SEAL, BOMBA GOULDS 3355 " u="1"/>
        <s v="ELECTRODO E7018 - AWS A5.1 Ø = 5 mm (3/16’’) " u="1"/>
        <s v="Válvula de paso PVC 1/2&quot; FASE I (DOCUMENTOS CUMPLE Y NO CUMPLE) (FOTOCOPIAS)_x000a__x000a_- Cedula de identidad del representante legal o propietario_x000a_- Certificación de actualización de matrícula de comercio/registro SEPREC_x000a_- Número de identificación tributaria._x000a_NOTA. - El incumplimiento de presentación de cualquiera de los documentos mencionados se descalificará del proceso._x000a__x000a_FASE II (VALORACION TECNICA)_x000a__x000a_A) Calidad (30%)_x000a_- Presentación de certificaciones de calidad._x000a__x000a_B) Propuesta técnica (30%)_x000a_- Hojas de especificaciones técnicas _x000a__x000a_C) Costo (40%)" u="1"/>
        <s v="LLANTA 7,00R16 + CAMARA Y PONCHILLO " u="1"/>
        <s v="Goma para abrazadera victaulic de 3’’ " u="1"/>
        <s v="Machos de roscar manual 1/2&quot; NF " u="1"/>
        <s v="&quot;CAMBIO DE CUBIERTA DE CALAMINA GALVANIZADA, REVESTIMIENTO DE POLICARBONATO ONDULADO TRASLUCIDO&quot; " u="1"/>
        <s v="ITEM# 193B FITTING GREASE, BOMBA GOULDS 3355 " u="1"/>
        <s v="COOLANT PUMP " u="1"/>
        <s v="600-319-3750 FILTRO DE COMBUSTIBLE " u="1"/>
        <s v="clavos de 2&quot; " u="1"/>
        <s v="VALVE ASSEMBLY NUMERO DE PARTE 5537 1702 00 " u="1"/>
      </sharedItems>
    </cacheField>
    <cacheField name="UNIDAD OC" numFmtId="0">
      <sharedItems containsMixedTypes="1" containsNumber="1" containsInteger="1" minValue="0" maxValue="1" count="23">
        <s v="PZA"/>
        <s v="PIEZA"/>
        <s v="M3"/>
        <n v="0"/>
        <s v="Hora"/>
        <s v="SERVICIO"/>
        <s v="CAJA"/>
        <s v="PZAS"/>
        <s v="KIT"/>
        <s v="LITRO"/>
        <n v="1"/>
        <s v="BARRA"/>
        <s v="BOLSA"/>
        <s v="JUEGO"/>
        <s v="ROLLO"/>
        <s v="PIEZAS"/>
        <s v="KG"/>
        <s v="GALON"/>
        <s v="METROS"/>
        <s v="bolsas de 40 Kg"/>
        <s v="PI"/>
        <s v="TABLA"/>
        <s v="SERV"/>
      </sharedItems>
    </cacheField>
    <cacheField name="CANTIDAD OC" numFmtId="0">
      <sharedItems containsString="0" containsBlank="1" containsNumber="1" containsInteger="1" minValue="0" maxValue="2000"/>
    </cacheField>
    <cacheField name="C/U" numFmtId="0">
      <sharedItems containsString="0" containsBlank="1" containsNumber="1" minValue="2.5" maxValue="3518091.72" count="314">
        <n v="132000"/>
        <n v="17384.97"/>
        <n v="72983.95"/>
        <n v="13913.4"/>
        <n v="3450"/>
        <n v="250"/>
        <n v="1003"/>
        <m/>
        <n v="320"/>
        <n v="254000"/>
        <n v="100"/>
        <n v="68850"/>
        <n v="850"/>
        <n v="17160"/>
        <n v="26400"/>
        <n v="31020"/>
        <n v="30030"/>
        <n v="33990"/>
        <n v="235"/>
        <n v="18832"/>
        <n v="54130"/>
        <n v="48222"/>
        <n v="95800"/>
        <n v="14938"/>
        <n v="19950"/>
        <n v="30000"/>
        <n v="155800"/>
        <n v="40825"/>
        <n v="41075"/>
        <n v="12493.5"/>
        <n v="1250"/>
        <n v="888"/>
        <n v="73070"/>
        <n v="10300"/>
        <n v="85920"/>
        <n v="168778.1"/>
        <n v="48248.2"/>
        <n v="25084.35"/>
        <n v="35000"/>
        <n v="203701"/>
        <n v="77382"/>
        <n v="51493"/>
        <n v="55388.65"/>
        <n v="139000"/>
        <n v="9620"/>
        <n v="8615"/>
        <n v="433390"/>
        <n v="22160"/>
        <n v="39451.5"/>
        <n v="106764"/>
        <n v="59870"/>
        <n v="19356.04"/>
        <n v="9166.4699999999993"/>
        <n v="28831.46"/>
        <n v="31701.759999999998"/>
        <n v="16473"/>
        <n v="70500"/>
        <n v="129959.74"/>
        <n v="175603.15"/>
        <n v="52660"/>
        <n v="17748"/>
        <n v="40150"/>
        <n v="58446.43"/>
        <n v="67790"/>
        <n v="11600"/>
        <n v="9660"/>
        <n v="18600"/>
        <n v="7200"/>
        <n v="17467.240000000002"/>
        <n v="54247.94"/>
        <n v="108420.97"/>
        <n v="26859.54"/>
        <n v="300283"/>
        <n v="249917.6"/>
        <n v="48"/>
        <n v="9808.66"/>
        <n v="11250"/>
        <n v="8110"/>
        <n v="6000"/>
        <n v="17800"/>
        <n v="13440"/>
        <n v="12000"/>
        <n v="60000"/>
        <n v="355000"/>
        <n v="16000"/>
        <n v="236899.78"/>
        <n v="584909.06999999995"/>
        <n v="544647.48"/>
        <n v="27298.98"/>
        <n v="28075.15"/>
        <n v="46909.440000000002"/>
        <n v="46082.400000000001"/>
        <n v="210000"/>
        <n v="34930"/>
        <n v="57952.82"/>
        <n v="5213.8999999999996"/>
        <n v="28876.54"/>
        <n v="21469.77"/>
        <n v="328923.84999999998"/>
        <n v="52243"/>
        <n v="28335"/>
        <n v="24700"/>
        <n v="65649"/>
        <n v="8400"/>
        <n v="10800"/>
        <n v="74368"/>
        <n v="10903"/>
        <n v="21809.8"/>
        <n v="9603.42"/>
        <n v="34920"/>
        <n v="105320"/>
        <n v="27800"/>
        <n v="53636"/>
        <n v="61400"/>
        <n v="11440"/>
        <n v="17670"/>
        <n v="36600"/>
        <n v="30891"/>
        <n v="93000"/>
        <n v="31143.919999999998"/>
        <n v="80480"/>
        <n v="4000"/>
        <n v="21895.94"/>
        <n v="400288"/>
        <n v="10280"/>
        <n v="55500"/>
        <n v="38500"/>
        <n v="1871"/>
        <n v="73210"/>
        <n v="84227.48"/>
        <n v="10000"/>
        <n v="15803.1"/>
        <n v="25185"/>
        <n v="6350"/>
        <n v="26700"/>
        <n v="52140"/>
        <n v="161108.48000000001"/>
        <n v="32696"/>
        <n v="58430"/>
        <n v="42548.51"/>
        <n v="45000"/>
        <n v="11500"/>
        <n v="61739"/>
        <n v="229140"/>
        <n v="38860"/>
        <n v="1700" u="1"/>
        <n v="3232.46" u="1"/>
        <n v="201538.46" u="1"/>
        <n v="34" u="1"/>
        <n v="75" u="1"/>
        <n v="1080" u="1"/>
        <n v="96082" u="1"/>
        <n v="120026.75" u="1"/>
        <n v="231432.72" u="1"/>
        <n v="2900" u="1"/>
        <n v="43009.15" u="1"/>
        <n v="16800" u="1"/>
        <n v="2654" u="1"/>
        <n v="9000" u="1"/>
        <n v="4560.12" u="1"/>
        <n v="203000.32000000001" u="1"/>
        <n v="1250000" u="1"/>
        <n v="290749.86" u="1"/>
        <n v="1913.52" u="1"/>
        <n v="110309" u="1"/>
        <n v="227082" u="1"/>
        <n v="14" u="1"/>
        <n v="375" u="1"/>
        <n v="739.82" u="1"/>
        <n v="22377.1" u="1"/>
        <n v="40" u="1"/>
        <n v="87" u="1"/>
        <n v="238" u="1"/>
        <n v="382.16" u="1"/>
        <n v="1317" u="1"/>
        <n v="149157.10999999999" u="1"/>
        <n v="91" u="1"/>
        <n v="241694.31" u="1"/>
        <n v="9050" u="1"/>
        <n v="15" u="1"/>
        <n v="70" u="1"/>
        <n v="265" u="1"/>
        <n v="120" u="1"/>
        <n v="35221.199999999997" u="1"/>
        <n v="15.9" u="1"/>
        <n v="74" u="1"/>
        <n v="281" u="1"/>
        <n v="20500" u="1"/>
        <n v="310" u="1"/>
        <n v="1180" u="1"/>
        <n v="62780" u="1"/>
        <n v="46.4" u="1"/>
        <n v="650" u="1"/>
        <n v="40242" u="1"/>
        <n v="468" u="1"/>
        <n v="31403" u="1"/>
        <n v="199" u="1"/>
        <n v="13000" u="1"/>
        <n v="5.9" u="1"/>
        <n v="50" u="1"/>
        <n v="581.04" u="1"/>
        <n v="1450" u="1"/>
        <n v="1956.31" u="1"/>
        <n v="33861" u="1"/>
        <n v="108260" u="1"/>
        <n v="18" u="1"/>
        <n v="162886.06" u="1"/>
        <n v="576.75" u="1"/>
        <n v="139080" u="1"/>
        <n v="65" u="1"/>
        <n v="547.72" u="1"/>
        <n v="4576" u="1"/>
        <n v="27000" u="1"/>
        <n v="144043.26" u="1"/>
        <n v="25.71" u="1"/>
        <n v="90" u="1"/>
        <n v="345" u="1"/>
        <n v="555.57000000000005" u="1"/>
        <n v="10106.25" u="1"/>
        <n v="2.5" u="1"/>
        <n v="288.22000000000003" u="1"/>
        <n v="1252.49" u="1"/>
        <n v="10200" u="1"/>
        <n v="41.76" u="1"/>
        <n v="20995" u="1"/>
        <n v="20" u="1"/>
        <n v="94" u="1"/>
        <n v="310.16000000000003" u="1"/>
        <n v="477.76" u="1"/>
        <n v="2230" u="1"/>
        <n v="27039.21" u="1"/>
        <n v="33" u="1"/>
        <n v="21735" u="1"/>
        <n v="7.1" u="1"/>
        <n v="15.74" u="1"/>
        <n v="98" u="1"/>
        <n v="122.72" u="1"/>
        <n v="168" u="1"/>
        <n v="694.99" u="1"/>
        <n v="19564" u="1"/>
        <n v="23895" u="1"/>
        <n v="135.80000000000001" u="1"/>
        <n v="46799" u="1"/>
        <n v="143235" u="1"/>
        <n v="155" u="1"/>
        <n v="480" u="1"/>
        <n v="46395.25" u="1"/>
        <n v="205" u="1"/>
        <n v="24300" u="1"/>
        <n v="86173.47" u="1"/>
        <n v="8" u="1"/>
        <n v="39" u="1"/>
        <n v="6500" u="1"/>
        <n v="84960" u="1"/>
        <n v="89" u="1"/>
        <n v="25" u="1"/>
        <n v="1441.71" u="1"/>
        <n v="68" u="1"/>
        <n v="150" u="1"/>
        <n v="328" u="1"/>
        <n v="3954" u="1"/>
        <n v="72" u="1"/>
        <n v="17361" u="1"/>
        <n v="45" u="1"/>
        <n v="185100" u="1"/>
        <n v="289" u="1"/>
        <n v="360" u="1"/>
        <n v="23000" u="1"/>
        <n v="255550" u="1"/>
        <n v="23862" u="1"/>
        <n v="55000" u="1"/>
        <n v="120403.65" u="1"/>
        <n v="28" u="1"/>
        <n v="126" u="1"/>
        <n v="2099" u="1"/>
        <n v="3258.1" u="1"/>
        <n v="3518091.72" u="1"/>
        <n v="80" u="1"/>
        <n v="1870" u="1"/>
        <n v="24450" u="1"/>
        <n v="130915.5" u="1"/>
        <n v="10.5" u="1"/>
        <n v="10.9" u="1"/>
        <n v="105" u="1"/>
        <n v="80.8" u="1"/>
        <n v="292" u="1"/>
        <n v="16.899999999999999" u="1"/>
        <n v="35.840000000000003" u="1"/>
        <n v="51" u="1"/>
        <n v="350" u="1"/>
        <n v="30" u="1"/>
        <n v="17400" u="1"/>
        <n v="88" u="1"/>
        <n v="190" u="1"/>
        <n v="659" u="1"/>
        <n v="20250" u="1"/>
        <n v="137700" u="1"/>
        <n v="11.5" u="1"/>
        <n v="53" u="1"/>
        <n v="295" u="1"/>
        <n v="28780" u="1"/>
        <n v="265440.8" u="1"/>
        <n v="431.92" u="1"/>
        <n v="2980" u="1"/>
        <n v="72916.160000000003" u="1"/>
        <n v="388379.22" u="1"/>
        <n v="19.5" u="1"/>
        <n v="271048.28999999998" u="1"/>
        <n v="55" u="1"/>
        <n v="165000" u="1"/>
        <n v="11.3" u="1"/>
        <n v="88.61" u="1"/>
        <n v="269" u="1"/>
        <n v="272496" u="1"/>
      </sharedItems>
    </cacheField>
    <cacheField name="TOTAL" numFmtId="4">
      <sharedItems containsSemiMixedTypes="0" containsString="0" containsNumber="1" minValue="0" maxValue="584909.06999999995"/>
    </cacheField>
    <cacheField name="CU USD COT" numFmtId="4">
      <sharedItems containsNonDate="0" containsString="0" containsBlank="1"/>
    </cacheField>
    <cacheField name="TOTAL USD COT" numFmtId="4">
      <sharedItems containsNonDate="0" containsString="0" containsBlank="1"/>
    </cacheField>
    <cacheField name="CANT RECEP" numFmtId="0">
      <sharedItems containsString="0" containsBlank="1" containsNumber="1" containsInteger="1" minValue="0" maxValue="2000"/>
    </cacheField>
    <cacheField name="BS" numFmtId="4">
      <sharedItems containsSemiMixedTypes="0" containsString="0" containsNumber="1" minValue="0" maxValue="12850000"/>
    </cacheField>
    <cacheField name="C/U USD" numFmtId="4">
      <sharedItems containsSemiMixedTypes="0" containsString="0" containsNumber="1" minValue="0" maxValue="84038.659482758609"/>
    </cacheField>
    <cacheField name="TOTAL USD" numFmtId="4">
      <sharedItems containsSemiMixedTypes="0" containsString="0" containsNumber="1" minValue="0" maxValue="1846264.3678160917"/>
    </cacheField>
    <cacheField name="ALMACEN" numFmtId="4">
      <sharedItems containsSemiMixedTypes="0" containsString="0" containsNumber="1" minValue="0" maxValue="1606249.9999999998"/>
    </cacheField>
    <cacheField name="FALTANTE" numFmtId="0">
      <sharedItems containsSemiMixedTypes="0" containsString="0" containsNumber="1" containsInteger="1" minValue="-1599" maxValue="10"/>
    </cacheField>
    <cacheField name="FECHA DE LLEGADA" numFmtId="14">
      <sharedItems containsSemiMixedTypes="0" containsNonDate="0" containsDate="1" containsString="0" minDate="1899-12-30T00:00:00" maxDate="2025-01-20T00:00:00"/>
    </cacheField>
    <cacheField name="MES ENTREGA" numFmtId="0">
      <sharedItems containsBlank="1"/>
    </cacheField>
    <cacheField name="FECHA DE LLEGADA2" numFmtId="0">
      <sharedItems containsDate="1" containsBlank="1" containsMixedTypes="1" minDate="2024-11-18T00:00:00" maxDate="2024-11-19T00:00:00" count="90">
        <s v="12/06/2024"/>
        <s v="09/05/2024"/>
        <s v="15/05/2024"/>
        <s v="09/07/2024"/>
        <s v="08/07/2024"/>
        <s v="20/05/2024"/>
        <s v="13/05/2024"/>
        <m/>
        <s v="28/06/2024"/>
        <s v="07/07/2024"/>
        <s v="22/07/2024"/>
        <s v="31/12/2024"/>
        <s v="28/05/2024"/>
        <s v="21/08/2024"/>
        <s v="25/07/2024"/>
        <s v="07/06/2024"/>
        <s v="04/11/2024"/>
        <s v="01/11/2024"/>
        <s v="15/07/2024"/>
        <s v="04/07/2024"/>
        <s v="18/07/2024"/>
        <s v="17/06/2024"/>
        <s v="06/11/2024"/>
        <s v="18/06/2024"/>
        <s v="24/06/2024"/>
        <s v="26/06/2024"/>
        <s v="15/08/2024"/>
        <s v="24/09/2024"/>
        <s v="08/08/2024"/>
        <s v="13/08/2024"/>
        <s v="30/08/2024"/>
        <s v="07/08/2024"/>
        <s v="02/09/2024"/>
        <s v="24/08/2024"/>
        <s v="09/08/2024"/>
        <s v="29/08/2024"/>
        <s v="30/09/2024"/>
        <s v="29/10/2024"/>
        <s v="19/08/2024"/>
        <s v="05/08/2024"/>
        <s v="09/10/2024"/>
        <s v="05/07/2024"/>
        <s v="10/07/2024"/>
        <s v="26/07/2024"/>
        <s v="23/07/2024"/>
        <s v="28/08/2024"/>
        <s v="29/11/2024"/>
        <s v="25/09/2024"/>
        <s v="10/10/2024"/>
        <s v="10/09/2024"/>
        <s v="14/08/2024"/>
        <s v="26/09/2024"/>
        <s v="19/09/2024"/>
        <s v="28/10/2024"/>
        <s v="05/11/2024"/>
        <s v="23/08/2024"/>
        <s v="06/09/2024"/>
        <s v="31/10/2024"/>
        <s v="05/09/2024"/>
        <s v="20/09/2024"/>
        <s v="08/11/2024"/>
        <s v="22/11/2024"/>
        <s v="25/11/2024"/>
        <s v="03/10/2024"/>
        <s v="18/10/2024"/>
        <s v="21/10/2024"/>
        <s v="21/11/2024"/>
        <s v="07/11/2024"/>
        <s v="14/11/2024"/>
        <s v="30/10/2024"/>
        <s v="13/11/2024"/>
        <s v="15/11/2024"/>
        <d v="2024-11-18T00:00:00"/>
        <s v="28/11/2024"/>
        <s v="07/03/2024" u="1"/>
        <s v="14/02/2024" u="1"/>
        <s v="29/02/2024" u="1"/>
        <s v="16/02/2024" u="1"/>
        <s v="23/01/2024" u="1"/>
        <s v="31/03/2024" u="1"/>
        <s v="09/02/2024" u="1"/>
        <s v="29/07/2024" u="1"/>
        <s v="11/03/2024" u="1"/>
        <s v="15/03/2024" u="1"/>
        <s v="26/02/2024" u="1"/>
        <s v="08/03/2024" u="1"/>
        <s v="28/02/2024" u="1"/>
        <s v="19/02/2024" u="1"/>
        <s v="08/02/2024" u="1"/>
        <s v="21/02/2024" u="1"/>
      </sharedItems>
    </cacheField>
    <cacheField name="No DE INGRESO" numFmtId="0">
      <sharedItems containsBlank="1" containsMixedTypes="1" containsNumber="1" containsInteger="1" minValue="1" maxValue="618"/>
    </cacheField>
    <cacheField name="No DE FACTURA" numFmtId="0">
      <sharedItems containsDate="1" containsBlank="1" containsMixedTypes="1" minDate="1899-12-31T04:01:03" maxDate="1900-01-10T04:23:04" count="95">
        <n v="46"/>
        <n v="600040758"/>
        <n v="3892"/>
        <s v="42-43-44"/>
        <n v="18"/>
        <n v="11"/>
        <n v="526"/>
        <m/>
        <n v="14"/>
        <n v="71"/>
        <n v="10"/>
        <n v="65"/>
        <n v="9"/>
        <n v="15"/>
        <n v="101"/>
        <n v="9572"/>
        <n v="4"/>
        <s v=" &quot;11-12&quot;"/>
        <n v="201"/>
        <n v="13"/>
        <n v="17"/>
        <n v="393"/>
        <n v="1"/>
        <n v="35"/>
        <n v="5"/>
        <s v="27-28-29"/>
        <n v="390"/>
        <n v="21"/>
        <n v="3158"/>
        <n v="12"/>
        <n v="213"/>
        <n v="3"/>
        <s v="89-90-91"/>
        <n v="3893"/>
        <n v="378"/>
        <n v="142"/>
        <n v="72"/>
        <n v="118"/>
        <n v="2696"/>
        <n v="155"/>
        <s v="5;6"/>
        <n v="51"/>
        <n v="2"/>
        <n v="6352"/>
        <s v="6;8"/>
        <n v="608"/>
        <s v="14-15-16"/>
        <s v="67-68"/>
        <n v="66"/>
        <n v="16"/>
        <n v="113"/>
        <n v="7"/>
        <n v="38"/>
        <s v="640-706-781-917"/>
        <s v="22-23"/>
        <n v="99"/>
        <n v="44"/>
        <n v="244"/>
        <n v="200"/>
        <n v="532"/>
        <s v="7 , 8"/>
        <n v="458"/>
        <n v="45"/>
        <n v="40005260"/>
        <n v="43"/>
        <n v="5817"/>
        <s v="60566-60567"/>
        <n v="13946"/>
        <n v="26"/>
        <n v="487"/>
        <n v="50"/>
        <n v="67"/>
        <n v="865"/>
        <n v="70"/>
        <n v="52"/>
        <n v="24"/>
        <n v="48"/>
        <n v="20"/>
        <d v="1900-01-08T00:00:00"/>
        <n v="6"/>
        <n v="53"/>
        <n v="13794"/>
        <n v="8"/>
        <n v="57" u="1"/>
        <n v="4184" u="1"/>
        <n v="501" u="1"/>
        <n v="146" u="1"/>
        <n v="212" u="1"/>
        <n v="4358" u="1"/>
        <n v="500" u="1"/>
        <n v="102" u="1"/>
        <n v="81" u="1"/>
        <n v="106" u="1"/>
        <n v="4507" u="1"/>
        <n v="576" u="1"/>
      </sharedItems>
    </cacheField>
    <cacheField name="N° PAGO" numFmtId="0">
      <sharedItems containsString="0" containsBlank="1" containsNumber="1" containsInteger="1" minValue="4" maxValue="859" count="143">
        <n v="261"/>
        <n v="577"/>
        <n v="392"/>
        <n v="499"/>
        <n v="500"/>
        <n v="195"/>
        <n v="189"/>
        <m/>
        <n v="254"/>
        <n v="421"/>
        <n v="311"/>
        <n v="369"/>
        <n v="361"/>
        <n v="422"/>
        <n v="558"/>
        <n v="649"/>
        <n v="782"/>
        <n v="196"/>
        <n v="469"/>
        <n v="374"/>
        <n v="256"/>
        <n v="744"/>
        <n v="745"/>
        <n v="456"/>
        <n v="457"/>
        <n v="458"/>
        <n v="459"/>
        <n v="460"/>
        <n v="461"/>
        <n v="266"/>
        <n v="262"/>
        <n v="368"/>
        <n v="354"/>
        <n v="784"/>
        <n v="265"/>
        <n v="720"/>
        <n v="264"/>
        <n v="428"/>
        <n v="731"/>
        <n v="578"/>
        <n v="475"/>
        <n v="267"/>
        <n v="302"/>
        <n v="466"/>
        <n v="580"/>
        <n v="470"/>
        <n v="579"/>
        <n v="427"/>
        <n v="423"/>
        <n v="371"/>
        <n v="447"/>
        <n v="560"/>
        <n v="647"/>
        <n v="471"/>
        <n v="426"/>
        <n v="695"/>
        <n v="312"/>
        <n v="199"/>
        <n v="310"/>
        <n v="314"/>
        <n v="313"/>
        <n v="393"/>
        <n v="476"/>
        <n v="477"/>
        <n v="424"/>
        <n v="559"/>
        <n v="648"/>
        <n v="763"/>
        <n v="736"/>
        <n v="637"/>
        <n v="632"/>
        <n v="468"/>
        <n v="733"/>
        <n v="734"/>
        <n v="735"/>
        <n v="787"/>
        <n v="788"/>
        <n v="631"/>
        <n v="746"/>
        <n v="425"/>
        <n v="530"/>
        <n v="646"/>
        <n v="781"/>
        <n v="561"/>
        <n v="650"/>
        <n v="783"/>
        <n v="633"/>
        <n v="732"/>
        <n v="761"/>
        <n v="737"/>
        <n v="738"/>
        <n v="821"/>
        <n v="743"/>
        <n v="859"/>
        <n v="472"/>
        <n v="747"/>
        <n v="740"/>
        <n v="741"/>
        <n v="742"/>
        <n v="820"/>
        <n v="766"/>
        <n v="838"/>
        <n v="748"/>
        <n v="749"/>
        <n v="836"/>
        <n v="858"/>
        <n v="857"/>
        <n v="819"/>
        <n v="785"/>
        <n v="767"/>
        <n v="764"/>
        <n v="762"/>
        <n v="837"/>
        <n v="765"/>
        <n v="34" u="1"/>
        <n v="13" u="1"/>
        <n v="36" u="1"/>
        <n v="38" u="1"/>
        <n v="14" u="1"/>
        <n v="15" u="1"/>
        <n v="16" u="1"/>
        <n v="355" u="1"/>
        <n v="17" u="1"/>
        <n v="18" u="1"/>
        <n v="19" u="1"/>
        <n v="20" u="1"/>
        <n v="33" u="1"/>
        <n v="35" u="1"/>
        <n v="37" u="1"/>
        <n v="39" u="1"/>
        <n v="213" u="1"/>
        <n v="26" u="1"/>
        <n v="27" u="1"/>
        <n v="10" u="1"/>
        <n v="28" u="1"/>
        <n v="29" u="1"/>
        <n v="253" u="1"/>
        <n v="11" u="1"/>
        <n v="30" u="1"/>
        <n v="31" u="1"/>
        <n v="4" u="1"/>
        <n v="12" u="1"/>
        <n v="32" u="1"/>
      </sharedItems>
    </cacheField>
    <cacheField name="FECHA PAGO" numFmtId="0">
      <sharedItems containsNonDate="0" containsDate="1" containsString="0" containsBlank="1" minDate="2024-02-29T00:00:00" maxDate="2024-12-12T00:00:00" count="50">
        <d v="2024-07-10T00:00:00"/>
        <d v="2024-10-07T00:00:00"/>
        <d v="2024-08-15T00:00:00"/>
        <d v="2024-09-20T00:00:00"/>
        <d v="2024-06-27T00:00:00"/>
        <d v="2024-06-19T00:00:00"/>
        <m/>
        <d v="2024-07-04T00:00:00"/>
        <d v="2024-08-30T00:00:00"/>
        <d v="2024-07-30T00:00:00"/>
        <d v="2024-08-07T00:00:00"/>
        <d v="2024-08-05T00:00:00"/>
        <d v="2024-09-30T00:00:00"/>
        <d v="2024-10-31T00:00:00"/>
        <d v="2024-11-29T00:00:00"/>
        <d v="2024-09-09T00:00:00"/>
        <d v="2024-08-13T00:00:00"/>
        <d v="2024-11-27T00:00:00"/>
        <d v="2024-09-06T00:00:00"/>
        <d v="2024-07-18T00:00:00"/>
        <d v="2024-07-31T00:00:00"/>
        <d v="2024-12-03T00:00:00"/>
        <d v="2024-07-17T00:00:00"/>
        <d v="2024-11-25T00:00:00"/>
        <d v="2024-07-11T00:00:00"/>
        <d v="2024-09-13T00:00:00"/>
        <d v="2024-07-25T00:00:00"/>
        <d v="2024-09-10T00:00:00"/>
        <d v="2024-08-09T00:00:00"/>
        <d v="2024-09-03T00:00:00"/>
        <d v="2024-09-11T00:00:00"/>
        <d v="2024-11-11T00:00:00"/>
        <d v="2024-06-28T00:00:00"/>
        <d v="2024-07-29T00:00:00"/>
        <d v="2024-08-16T00:00:00"/>
        <d v="2024-11-26T00:00:00"/>
        <d v="2024-11-04T00:00:00"/>
        <d v="2024-10-30T00:00:00"/>
        <d v="2024-12-04T00:00:00"/>
        <d v="2024-11-28T00:00:00"/>
        <d v="2024-12-05T00:00:00"/>
        <d v="2024-12-11T00:00:00"/>
        <d v="2024-12-06T00:00:00"/>
        <d v="2024-12-10T00:00:00"/>
        <d v="2024-07-03T00:00:00" u="1"/>
        <d v="2024-06-17T00:00:00" u="1"/>
        <d v="2024-07-01T00:00:00" u="1"/>
        <d v="2024-03-31T00:00:00" u="1"/>
        <d v="2024-04-08T00:00:00" u="1"/>
        <d v="2024-02-29T00:00:00" u="1"/>
      </sharedItems>
    </cacheField>
    <cacheField name="CASTIGO" numFmtId="0">
      <sharedItems containsMixedTypes="1" containsNumber="1" containsInteger="1" minValue="-45656" maxValue="7"/>
    </cacheField>
    <cacheField name="VALOR CASTIGO" numFmtId="4">
      <sharedItems containsSemiMixedTypes="0" containsString="0" containsNumber="1" minValue="-91365736" maxValue="285.85500000000002"/>
    </cacheField>
    <cacheField name="RETENCION 7%" numFmtId="4">
      <sharedItems containsSemiMixedTypes="0" containsString="0" containsNumber="1" minValue="0" maxValue="899500.00000000012"/>
    </cacheField>
    <cacheField name="BS CTB" numFmtId="4">
      <sharedItems containsSemiMixedTypes="0" containsString="0" containsNumber="1" minValue="0" maxValue="91738003.840000004"/>
    </cacheField>
    <cacheField name="CHEQUE" numFmtId="0">
      <sharedItems containsNonDate="0" containsString="0" containsBlank="1"/>
    </cacheField>
    <cacheField name="CAJA CB" numFmtId="0">
      <sharedItems containsNonDate="0" containsString="0" containsBlank="1"/>
    </cacheField>
    <cacheField name="FECHA PAGO2" numFmtId="0">
      <sharedItems containsNonDate="0" containsString="0" containsBlank="1"/>
    </cacheField>
    <cacheField name="AÑO PAGO" numFmtId="0">
      <sharedItems containsDate="1" containsString="0" containsBlank="1" containsMixedTypes="1" minDate="1905-07-16T00:00:00" maxDate="1900-01-06T18:40:04" count="3">
        <d v="1905-07-16T00:00:00"/>
        <m/>
        <n v="2024"/>
      </sharedItems>
    </cacheField>
    <cacheField name="MES-PAGO" numFmtId="0">
      <sharedItems containsBlank="1"/>
    </cacheField>
    <cacheField name="REG-PAGO" numFmtId="0">
      <sharedItems containsNonDate="0" containsString="0" containsBlank="1"/>
    </cacheField>
    <cacheField name="COSTO CERRADO" numFmtId="4">
      <sharedItems containsNonDate="0" containsString="0" containsBlank="1"/>
    </cacheField>
    <cacheField name="GASTO/INV/SD" numFmtId="0">
      <sharedItems containsBlank="1"/>
    </cacheField>
    <cacheField name="L/I" numFmtId="0">
      <sharedItems containsBlank="1"/>
    </cacheField>
    <cacheField name="TIPO DE SOLCITUD" numFmtId="0">
      <sharedItems containsBlank="1"/>
    </cacheField>
    <cacheField name="TIPO" numFmtId="0">
      <sharedItems containsBlank="1"/>
    </cacheField>
    <cacheField name="RUPE" numFmtId="0">
      <sharedItems containsBlank="1" containsMixedTypes="1" containsNumber="1" containsInteger="1" minValue="17" maxValue="351772"/>
    </cacheField>
    <cacheField name="400" numFmtId="0">
      <sharedItems containsBlank="1" containsMixedTypes="1" containsNumber="1" containsInteger="1" minValue="1751220" maxValue="1933956"/>
    </cacheField>
    <cacheField name="500" numFmtId="0">
      <sharedItems containsString="0" containsBlank="1" containsNumber="1" containsInteger="1" minValue="1751224" maxValue="2058865"/>
    </cacheField>
    <cacheField name="CUCE" numFmtId="0">
      <sharedItems containsBlank="1" containsMixedTypes="1" containsNumber="1" containsInteger="1" minValue="1436297" maxValue="1792351"/>
    </cacheField>
    <cacheField name="auxxccc" numFmtId="0">
      <sharedItems containsNonDate="0" containsString="0" containsBlank="1"/>
    </cacheField>
    <cacheField name="OBSERVACIONES" numFmtId="0">
      <sharedItems containsBlank="1" containsMixedTypes="1" containsNumber="1" minValue="0" maxValue="28000.66"/>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63">
  <r>
    <x v="0"/>
    <x v="0"/>
    <x v="0"/>
    <s v="PAGO"/>
    <s v="MARZO"/>
    <d v="2024-03-18T00:00:00"/>
    <s v="CO42-CRISTHIAN VILLEGAS"/>
    <x v="0"/>
    <s v="OTROS REPUESTOS Y ACCESORIOS"/>
    <x v="0"/>
    <x v="0"/>
    <x v="0"/>
    <d v="2024-03-20T00:00:00"/>
    <m/>
    <x v="0"/>
    <s v="BIEN"/>
    <x v="0"/>
    <n v="132000"/>
    <x v="0"/>
    <x v="0"/>
    <x v="0"/>
    <x v="0"/>
    <x v="0"/>
    <x v="0"/>
    <x v="0"/>
    <x v="0"/>
    <x v="0"/>
    <x v="0"/>
    <x v="0"/>
    <x v="0"/>
    <x v="0"/>
    <x v="0"/>
    <d v="2024-04-09T00:00:00"/>
    <x v="0"/>
    <x v="0"/>
    <x v="0"/>
    <x v="0"/>
    <x v="0"/>
    <n v="132000"/>
    <x v="0"/>
    <x v="0"/>
    <x v="0"/>
    <x v="0"/>
    <n v="30"/>
    <x v="0"/>
    <m/>
    <x v="0"/>
    <x v="0"/>
    <s v="COLQUIRI"/>
    <m/>
    <m/>
    <x v="0"/>
    <s v="ADQ/MINA-026/2024"/>
    <n v="39800"/>
    <x v="0"/>
    <x v="0"/>
    <x v="0"/>
    <n v="1"/>
    <x v="0"/>
    <n v="132000"/>
    <m/>
    <m/>
    <n v="1"/>
    <n v="132000"/>
    <n v="18965.517241379312"/>
    <n v="18965.517241379312"/>
    <n v="16500"/>
    <n v="0"/>
    <d v="2024-06-15T00:00:00"/>
    <s v="JUNIO"/>
    <x v="0"/>
    <n v="211"/>
    <x v="0"/>
    <x v="0"/>
    <x v="0"/>
    <n v="0"/>
    <n v="0"/>
    <n v="0"/>
    <n v="132000"/>
    <m/>
    <m/>
    <m/>
    <x v="0"/>
    <s v="JULIO"/>
    <m/>
    <m/>
    <m/>
    <s v="L"/>
    <s v="NORMAL"/>
    <s v="CONTRATO"/>
    <n v="316144"/>
    <n v="1772181"/>
    <n v="2058575"/>
    <s v="15-0517-00-568965-0-E"/>
    <m/>
    <m/>
  </r>
  <r>
    <x v="0"/>
    <x v="1"/>
    <x v="0"/>
    <s v="PAGO PARCIAL"/>
    <s v="ABRIL"/>
    <d v="2024-04-03T00:00:00"/>
    <s v="CO42-CRISTHIAN VILLEGAS"/>
    <x v="1"/>
    <s v="MATERIAL ELECTRICO"/>
    <x v="1"/>
    <x v="1"/>
    <x v="1"/>
    <d v="2024-04-05T00:00:00"/>
    <m/>
    <x v="1"/>
    <s v="BIEN"/>
    <x v="1"/>
    <n v="20000"/>
    <x v="0"/>
    <x v="1"/>
    <x v="0"/>
    <x v="0"/>
    <x v="0"/>
    <x v="1"/>
    <x v="1"/>
    <x v="1"/>
    <x v="1"/>
    <x v="1"/>
    <x v="1"/>
    <x v="1"/>
    <x v="1"/>
    <x v="1"/>
    <d v="2024-04-15T00:00:00"/>
    <x v="1"/>
    <x v="1"/>
    <x v="1"/>
    <x v="1"/>
    <x v="1"/>
    <n v="17384.97"/>
    <x v="1"/>
    <x v="1"/>
    <x v="1"/>
    <x v="0"/>
    <n v="30"/>
    <x v="1"/>
    <m/>
    <x v="1"/>
    <x v="1"/>
    <s v="COLQUIRI"/>
    <m/>
    <m/>
    <x v="1"/>
    <s v="EMC-PCPL-049/2024"/>
    <n v="39700"/>
    <x v="0"/>
    <x v="1"/>
    <x v="0"/>
    <n v="1"/>
    <x v="1"/>
    <n v="17384.97"/>
    <m/>
    <m/>
    <n v="1"/>
    <n v="17384.97"/>
    <n v="2497.8405172413795"/>
    <n v="2497.8405172413795"/>
    <n v="2173.1212500000001"/>
    <n v="0"/>
    <d v="2024-05-17T00:00:00"/>
    <s v="MAYO"/>
    <x v="1"/>
    <n v="151"/>
    <x v="1"/>
    <x v="1"/>
    <x v="1"/>
    <n v="0"/>
    <n v="0"/>
    <n v="0"/>
    <n v="17384.97"/>
    <m/>
    <m/>
    <m/>
    <x v="1"/>
    <m/>
    <m/>
    <m/>
    <m/>
    <s v="L"/>
    <s v="NORMAL"/>
    <s v="OC"/>
    <m/>
    <s v="15-0517-00-580553-0-E"/>
    <m/>
    <n v="1792351"/>
    <m/>
    <m/>
  </r>
  <r>
    <x v="0"/>
    <x v="2"/>
    <x v="1"/>
    <s v="PAGO"/>
    <s v="ABRIL"/>
    <d v="2024-04-01T00:00:00"/>
    <s v="CO42-CRISTHIAN VILLEGAS"/>
    <x v="0"/>
    <s v="OTROS REPUESTOS Y ACCESORIOS"/>
    <x v="1"/>
    <x v="1"/>
    <x v="2"/>
    <d v="2024-04-02T00:00:00"/>
    <m/>
    <x v="2"/>
    <s v="BIEN"/>
    <x v="2"/>
    <n v="72983.95"/>
    <x v="0"/>
    <x v="1"/>
    <x v="0"/>
    <x v="0"/>
    <x v="0"/>
    <x v="2"/>
    <x v="2"/>
    <x v="2"/>
    <x v="2"/>
    <x v="1"/>
    <x v="1"/>
    <x v="1"/>
    <x v="2"/>
    <x v="2"/>
    <d v="2024-04-23T00:00:00"/>
    <x v="2"/>
    <x v="2"/>
    <x v="2"/>
    <x v="2"/>
    <x v="2"/>
    <n v="72983.95"/>
    <x v="2"/>
    <x v="1"/>
    <x v="2"/>
    <x v="0"/>
    <n v="30"/>
    <x v="1"/>
    <m/>
    <x v="2"/>
    <x v="2"/>
    <s v="COLQUIRI"/>
    <m/>
    <m/>
    <x v="2"/>
    <s v="EMC - SIMA - l - 001/2023"/>
    <n v="33300"/>
    <x v="0"/>
    <x v="2"/>
    <x v="0"/>
    <n v="1"/>
    <x v="2"/>
    <n v="72983.95"/>
    <m/>
    <m/>
    <n v="1"/>
    <n v="72983.95"/>
    <n v="10486.199712643678"/>
    <n v="10486.199712643678"/>
    <n v="9122.9937499999996"/>
    <n v="0"/>
    <d v="2024-05-29T00:00:00"/>
    <s v="MAYO"/>
    <x v="2"/>
    <n v="185"/>
    <x v="2"/>
    <x v="2"/>
    <x v="2"/>
    <n v="0"/>
    <n v="0"/>
    <n v="0"/>
    <n v="72983.95"/>
    <m/>
    <m/>
    <m/>
    <x v="1"/>
    <m/>
    <m/>
    <m/>
    <m/>
    <s v="L"/>
    <s v="NORMAL"/>
    <m/>
    <m/>
    <m/>
    <m/>
    <m/>
    <m/>
    <m/>
  </r>
  <r>
    <x v="0"/>
    <x v="3"/>
    <x v="0"/>
    <s v="PAGO"/>
    <s v="MARZO"/>
    <d v="2024-03-18T00:00:00"/>
    <s v="CO42-CRISTHIAN VILLEGAS"/>
    <x v="2"/>
    <s v="PRODUCTOS QUIMICOS"/>
    <x v="2"/>
    <x v="2"/>
    <x v="3"/>
    <d v="2024-03-27T00:00:00"/>
    <m/>
    <x v="3"/>
    <s v="BIEN"/>
    <x v="3"/>
    <n v="21000"/>
    <x v="0"/>
    <x v="2"/>
    <x v="1"/>
    <x v="1"/>
    <x v="0"/>
    <x v="3"/>
    <x v="0"/>
    <x v="3"/>
    <x v="3"/>
    <x v="1"/>
    <x v="1"/>
    <x v="2"/>
    <x v="3"/>
    <x v="3"/>
    <d v="2024-05-20T00:00:00"/>
    <x v="3"/>
    <x v="3"/>
    <x v="3"/>
    <x v="3"/>
    <x v="3"/>
    <m/>
    <x v="3"/>
    <x v="1"/>
    <x v="3"/>
    <x v="0"/>
    <n v="30"/>
    <x v="2"/>
    <m/>
    <x v="3"/>
    <x v="3"/>
    <s v="COLQUIRI"/>
    <m/>
    <m/>
    <x v="3"/>
    <s v="ADQ.MANTTO Y SERV. 22/2024"/>
    <n v="34200"/>
    <x v="0"/>
    <x v="3"/>
    <x v="1"/>
    <n v="1"/>
    <x v="3"/>
    <n v="13913.4"/>
    <m/>
    <m/>
    <n v="1"/>
    <n v="13913.4"/>
    <n v="1999.0517241379309"/>
    <n v="1999.0517241379309"/>
    <n v="1739.175"/>
    <n v="0"/>
    <d v="2024-07-11T00:00:00"/>
    <s v="JULIO"/>
    <x v="3"/>
    <n v="274"/>
    <x v="3"/>
    <x v="3"/>
    <x v="3"/>
    <n v="0"/>
    <n v="0"/>
    <n v="0"/>
    <n v="13913.4"/>
    <m/>
    <m/>
    <m/>
    <x v="1"/>
    <s v="JUL"/>
    <m/>
    <m/>
    <m/>
    <s v="L"/>
    <s v="NORMAL"/>
    <s v="OC"/>
    <n v="316144"/>
    <n v="1772181"/>
    <n v="2058575"/>
    <s v="15-0517-00-568965-0-E"/>
    <m/>
    <m/>
  </r>
  <r>
    <x v="0"/>
    <x v="3"/>
    <x v="0"/>
    <s v="PAGO"/>
    <s v="MARZO"/>
    <d v="2024-03-18T00:00:00"/>
    <s v="CO42-CRISTHIAN VILLEGAS"/>
    <x v="2"/>
    <s v="PRODUCTOS QUIMICOS"/>
    <x v="2"/>
    <x v="2"/>
    <x v="3"/>
    <d v="2024-03-27T00:00:00"/>
    <m/>
    <x v="3"/>
    <s v="BIEN"/>
    <x v="3"/>
    <n v="1251.5999999999999"/>
    <x v="0"/>
    <x v="2"/>
    <x v="1"/>
    <x v="1"/>
    <x v="0"/>
    <x v="3"/>
    <x v="0"/>
    <x v="3"/>
    <x v="3"/>
    <x v="1"/>
    <x v="1"/>
    <x v="2"/>
    <x v="3"/>
    <x v="3"/>
    <d v="2024-05-20T00:00:00"/>
    <x v="3"/>
    <x v="3"/>
    <x v="3"/>
    <x v="4"/>
    <x v="3"/>
    <m/>
    <x v="4"/>
    <x v="1"/>
    <x v="4"/>
    <x v="0"/>
    <n v="30"/>
    <x v="2"/>
    <m/>
    <x v="3"/>
    <x v="3"/>
    <s v="COLQUIRI"/>
    <m/>
    <m/>
    <x v="3"/>
    <s v="ADQ.MANTTO Y SERV. 22/2024"/>
    <n v="34200"/>
    <x v="0"/>
    <x v="3"/>
    <x v="1"/>
    <n v="1"/>
    <x v="4"/>
    <n v="3450"/>
    <m/>
    <m/>
    <n v="1"/>
    <n v="3450"/>
    <n v="495.68965517241378"/>
    <n v="495.68965517241378"/>
    <n v="431.25"/>
    <n v="0"/>
    <d v="2024-07-11T00:00:00"/>
    <s v="JULIO"/>
    <x v="4"/>
    <n v="272"/>
    <x v="4"/>
    <x v="4"/>
    <x v="3"/>
    <n v="0"/>
    <n v="0"/>
    <n v="0"/>
    <n v="3450"/>
    <m/>
    <m/>
    <m/>
    <x v="1"/>
    <s v="JUL"/>
    <m/>
    <m/>
    <m/>
    <s v="L"/>
    <s v="NORMAL"/>
    <s v="OC"/>
    <n v="316144"/>
    <n v="1772181"/>
    <n v="2058575"/>
    <s v="15-0517-00-568965-0-E"/>
    <m/>
    <m/>
  </r>
  <r>
    <x v="0"/>
    <x v="4"/>
    <x v="0"/>
    <s v="CERRADO"/>
    <s v="MARZO"/>
    <d v="2024-03-25T00:00:00"/>
    <s v="CO42-CRISTHIAN VILLEGAS"/>
    <x v="3"/>
    <s v="PRODUCTOS AGRICOLAS, PECUARIOS Y FORESTALES"/>
    <x v="3"/>
    <x v="3"/>
    <x v="4"/>
    <d v="2024-03-27T00:00:00"/>
    <m/>
    <x v="4"/>
    <s v="BIEN"/>
    <x v="4"/>
    <n v="250"/>
    <x v="0"/>
    <x v="3"/>
    <x v="2"/>
    <x v="0"/>
    <x v="0"/>
    <x v="4"/>
    <x v="0"/>
    <x v="4"/>
    <x v="4"/>
    <x v="1"/>
    <x v="1"/>
    <x v="3"/>
    <x v="4"/>
    <x v="4"/>
    <d v="2024-04-12T00:00:00"/>
    <x v="4"/>
    <x v="4"/>
    <x v="4"/>
    <x v="5"/>
    <x v="4"/>
    <m/>
    <x v="5"/>
    <x v="1"/>
    <x v="5"/>
    <x v="0"/>
    <n v="30"/>
    <x v="1"/>
    <m/>
    <x v="4"/>
    <x v="4"/>
    <s v="COLQUIRI"/>
    <m/>
    <m/>
    <x v="4"/>
    <s v="PLAN-MAT-0001/2015"/>
    <n v="34200"/>
    <x v="0"/>
    <x v="4"/>
    <x v="2"/>
    <n v="80"/>
    <x v="5"/>
    <n v="20000"/>
    <m/>
    <m/>
    <n v="80"/>
    <n v="20000"/>
    <n v="35.919540229885058"/>
    <n v="2873.5632183908046"/>
    <n v="2500"/>
    <n v="0"/>
    <d v="2024-05-23T00:00:00"/>
    <s v="MAYO"/>
    <x v="5"/>
    <n v="184"/>
    <x v="5"/>
    <x v="5"/>
    <x v="4"/>
    <n v="-3"/>
    <n v="-300"/>
    <n v="1400.0000000000002"/>
    <n v="18900"/>
    <m/>
    <m/>
    <m/>
    <x v="2"/>
    <s v="JUN"/>
    <m/>
    <m/>
    <s v="GASTO "/>
    <s v="L"/>
    <s v="NORMAL"/>
    <s v="OC"/>
    <n v="17"/>
    <s v="15-0517-00-580549-0-E"/>
    <m/>
    <n v="1792346"/>
    <m/>
    <n v="0"/>
  </r>
  <r>
    <x v="0"/>
    <x v="5"/>
    <x v="0"/>
    <s v="CERRADO"/>
    <s v="ABRIL"/>
    <d v="2024-03-27T00:00:00"/>
    <s v="CO42-CRISTHIAN VILLEGAS"/>
    <x v="4"/>
    <s v="HERRAMIENTAS MENORES"/>
    <x v="3"/>
    <x v="3"/>
    <x v="5"/>
    <d v="2024-04-01T00:00:00"/>
    <m/>
    <x v="5"/>
    <s v="BIEN"/>
    <x v="5"/>
    <n v="1003"/>
    <x v="0"/>
    <x v="4"/>
    <x v="3"/>
    <x v="0"/>
    <x v="0"/>
    <x v="4"/>
    <x v="1"/>
    <x v="5"/>
    <x v="5"/>
    <x v="1"/>
    <x v="1"/>
    <x v="3"/>
    <x v="4"/>
    <x v="4"/>
    <d v="2024-04-16T00:00:00"/>
    <x v="5"/>
    <x v="4"/>
    <x v="5"/>
    <x v="6"/>
    <x v="5"/>
    <n v="1003"/>
    <x v="6"/>
    <x v="2"/>
    <x v="6"/>
    <x v="0"/>
    <n v="30"/>
    <x v="3"/>
    <m/>
    <x v="5"/>
    <x v="5"/>
    <s v="COLQUIRI"/>
    <m/>
    <m/>
    <x v="5"/>
    <s v="PLAN-MAT-0001/2015"/>
    <n v="34200"/>
    <x v="0"/>
    <x v="5"/>
    <x v="0"/>
    <n v="57"/>
    <x v="6"/>
    <n v="57171"/>
    <m/>
    <m/>
    <n v="57"/>
    <n v="57171"/>
    <n v="144.10919540229884"/>
    <n v="8214.2241379310344"/>
    <n v="7146.375"/>
    <n v="0"/>
    <d v="2024-05-12T00:00:00"/>
    <s v="MAYO"/>
    <x v="6"/>
    <n v="157"/>
    <x v="6"/>
    <x v="6"/>
    <x v="5"/>
    <n v="1"/>
    <n v="285.85500000000002"/>
    <n v="4001.9700000000003"/>
    <n v="52883.174999999996"/>
    <m/>
    <m/>
    <m/>
    <x v="2"/>
    <s v="JUN"/>
    <m/>
    <m/>
    <s v="GASTO "/>
    <s v="L"/>
    <s v="NORMAL"/>
    <s v="CONTRATO"/>
    <n v="316144"/>
    <s v="24-0517-00-1436297-0-E"/>
    <m/>
    <n v="1436297"/>
    <m/>
    <n v="0"/>
  </r>
  <r>
    <x v="0"/>
    <x v="6"/>
    <x v="0"/>
    <s v="OC-COMPRADOR"/>
    <s v="ABRIL"/>
    <d v="2024-04-01T00:00:00"/>
    <s v="CO42-CRISTHIAN VILLEGAS"/>
    <x v="1"/>
    <s v="MATERIAL ELECTRICO"/>
    <x v="2"/>
    <x v="2"/>
    <x v="6"/>
    <d v="2024-04-02T00:00:00"/>
    <m/>
    <x v="6"/>
    <s v="BIEN"/>
    <x v="6"/>
    <n v="1505.09"/>
    <x v="0"/>
    <x v="5"/>
    <x v="0"/>
    <x v="0"/>
    <x v="0"/>
    <x v="3"/>
    <x v="0"/>
    <x v="2"/>
    <x v="2"/>
    <x v="1"/>
    <x v="1"/>
    <x v="4"/>
    <x v="1"/>
    <x v="5"/>
    <d v="2024-04-26T00:00:00"/>
    <x v="6"/>
    <x v="5"/>
    <x v="6"/>
    <x v="7"/>
    <x v="6"/>
    <n v="1238"/>
    <x v="7"/>
    <x v="1"/>
    <x v="1"/>
    <x v="0"/>
    <n v="30"/>
    <x v="4"/>
    <m/>
    <x v="6"/>
    <x v="6"/>
    <s v="COLQUIRI"/>
    <m/>
    <m/>
    <x v="6"/>
    <s v="ADQ.MANTTO Y SERV. 27/2024"/>
    <n v="39700"/>
    <x v="0"/>
    <x v="6"/>
    <x v="0"/>
    <n v="1"/>
    <x v="7"/>
    <n v="0"/>
    <m/>
    <m/>
    <n v="1"/>
    <n v="0"/>
    <n v="0"/>
    <n v="0"/>
    <n v="0"/>
    <n v="0"/>
    <d v="1899-12-30T00:00:00"/>
    <m/>
    <x v="7"/>
    <m/>
    <x v="7"/>
    <x v="7"/>
    <x v="6"/>
    <n v="0"/>
    <n v="0"/>
    <n v="0"/>
    <n v="0"/>
    <m/>
    <m/>
    <m/>
    <x v="1"/>
    <s v="MAR"/>
    <m/>
    <m/>
    <m/>
    <s v="L"/>
    <s v="NORMAL"/>
    <s v="OC"/>
    <m/>
    <s v="15-0517-00-580549-0-E"/>
    <m/>
    <n v="1792346"/>
    <m/>
    <m/>
  </r>
  <r>
    <x v="0"/>
    <x v="7"/>
    <x v="2"/>
    <s v="CERRADO"/>
    <s v="JUNIO"/>
    <d v="2024-06-14T00:00:00"/>
    <s v="CO42-CRISTHIAN VILLEGAS"/>
    <x v="5"/>
    <s v="FLETES Y ALMACENAMIENTO"/>
    <x v="1"/>
    <x v="1"/>
    <x v="7"/>
    <d v="2024-06-14T00:00:00"/>
    <m/>
    <x v="7"/>
    <s v="SERVICIO"/>
    <x v="7"/>
    <n v="92500"/>
    <x v="0"/>
    <x v="1"/>
    <x v="0"/>
    <x v="2"/>
    <x v="0"/>
    <x v="5"/>
    <x v="1"/>
    <x v="6"/>
    <x v="6"/>
    <x v="1"/>
    <x v="1"/>
    <x v="1"/>
    <x v="5"/>
    <x v="2"/>
    <m/>
    <x v="7"/>
    <x v="6"/>
    <x v="7"/>
    <x v="8"/>
    <x v="7"/>
    <m/>
    <x v="8"/>
    <x v="1"/>
    <x v="7"/>
    <x v="0"/>
    <n v="30"/>
    <x v="4"/>
    <m/>
    <x v="6"/>
    <x v="6"/>
    <s v="COLQUIRI"/>
    <m/>
    <m/>
    <x v="7"/>
    <s v="IT-PCPL-067/2024"/>
    <n v="22300"/>
    <x v="0"/>
    <x v="1"/>
    <x v="3"/>
    <n v="1"/>
    <x v="7"/>
    <n v="0"/>
    <m/>
    <m/>
    <n v="1"/>
    <n v="0"/>
    <n v="0"/>
    <n v="0"/>
    <n v="0"/>
    <n v="0"/>
    <d v="1899-12-30T00:00:00"/>
    <m/>
    <x v="7"/>
    <m/>
    <x v="7"/>
    <x v="7"/>
    <x v="6"/>
    <n v="0"/>
    <n v="0"/>
    <n v="0"/>
    <n v="0"/>
    <m/>
    <m/>
    <m/>
    <x v="1"/>
    <m/>
    <m/>
    <m/>
    <m/>
    <s v="L"/>
    <s v="NORMAL"/>
    <s v="OC"/>
    <m/>
    <s v="15-0517-00-568956-0-E"/>
    <m/>
    <n v="1762521"/>
    <m/>
    <m/>
  </r>
  <r>
    <x v="0"/>
    <x v="8"/>
    <x v="1"/>
    <s v="PAGO"/>
    <s v="MAYO"/>
    <d v="2024-04-26T00:00:00"/>
    <s v="CO42-CRISTHIAN VILLEGAS"/>
    <x v="6"/>
    <s v="ALQUILER DE EQUIPO Y MAQUINARIA"/>
    <x v="1"/>
    <x v="1"/>
    <x v="8"/>
    <d v="2024-04-30T00:00:00"/>
    <m/>
    <x v="8"/>
    <s v="SERVICIO"/>
    <x v="8"/>
    <n v="51200"/>
    <x v="0"/>
    <x v="6"/>
    <x v="4"/>
    <x v="3"/>
    <x v="1"/>
    <x v="5"/>
    <x v="3"/>
    <x v="7"/>
    <x v="7"/>
    <x v="1"/>
    <x v="1"/>
    <x v="1"/>
    <x v="3"/>
    <x v="2"/>
    <d v="2024-05-14T00:00:00"/>
    <x v="8"/>
    <x v="7"/>
    <x v="8"/>
    <x v="9"/>
    <x v="8"/>
    <n v="51200"/>
    <x v="9"/>
    <x v="1"/>
    <x v="8"/>
    <x v="0"/>
    <n v="30"/>
    <x v="2"/>
    <m/>
    <x v="7"/>
    <x v="7"/>
    <s v="COLQUIRI"/>
    <m/>
    <m/>
    <x v="8"/>
    <s v="EMC – PCPL– 47/2024"/>
    <n v="23200"/>
    <x v="0"/>
    <x v="7"/>
    <x v="4"/>
    <n v="160"/>
    <x v="8"/>
    <n v="51200"/>
    <m/>
    <m/>
    <n v="160"/>
    <n v="51200"/>
    <n v="45.977011494252871"/>
    <n v="7356.3218390804595"/>
    <n v="6400"/>
    <n v="0"/>
    <d v="2024-06-28T00:00:00"/>
    <s v="JUNIO"/>
    <x v="8"/>
    <n v="2"/>
    <x v="8"/>
    <x v="8"/>
    <x v="7"/>
    <n v="0"/>
    <n v="0"/>
    <n v="0"/>
    <n v="51200"/>
    <m/>
    <m/>
    <m/>
    <x v="1"/>
    <m/>
    <m/>
    <m/>
    <m/>
    <s v="L"/>
    <s v="NORMAL"/>
    <s v="OC"/>
    <m/>
    <s v="15-0517-00-568956-0-E"/>
    <m/>
    <n v="1762521"/>
    <m/>
    <m/>
  </r>
  <r>
    <x v="0"/>
    <x v="9"/>
    <x v="1"/>
    <s v="CONTRATO-LEGAL"/>
    <s v="MAYO"/>
    <d v="2024-05-16T00:00:00"/>
    <s v="CO42-CRISTHIAN VILLEGAS"/>
    <x v="7"/>
    <s v="MANTENIMIENTO Y REPARACION DE MAQUINARIA Y EQUIPOS"/>
    <x v="1"/>
    <x v="1"/>
    <x v="9"/>
    <d v="2024-05-16T00:00:00"/>
    <m/>
    <x v="9"/>
    <s v="SERVICIO"/>
    <x v="9"/>
    <n v="255000"/>
    <x v="0"/>
    <x v="1"/>
    <x v="0"/>
    <x v="4"/>
    <x v="0"/>
    <x v="5"/>
    <x v="1"/>
    <x v="8"/>
    <x v="8"/>
    <x v="1"/>
    <x v="1"/>
    <x v="1"/>
    <x v="5"/>
    <x v="2"/>
    <d v="2024-05-27T00:00:00"/>
    <x v="9"/>
    <x v="8"/>
    <x v="9"/>
    <x v="10"/>
    <x v="9"/>
    <n v="254000"/>
    <x v="10"/>
    <x v="3"/>
    <x v="0"/>
    <x v="0"/>
    <n v="30"/>
    <x v="5"/>
    <m/>
    <x v="8"/>
    <x v="8"/>
    <s v="COLQUIRI"/>
    <m/>
    <m/>
    <x v="9"/>
    <s v="EMC-PCPL-061/2024"/>
    <n v="24120"/>
    <x v="0"/>
    <x v="1"/>
    <x v="5"/>
    <n v="1"/>
    <x v="9"/>
    <n v="254000"/>
    <m/>
    <m/>
    <n v="1"/>
    <n v="254000"/>
    <n v="36494.252873563215"/>
    <n v="36494.252873563215"/>
    <n v="31749.999999999996"/>
    <n v="0"/>
    <d v="2024-07-04T00:00:00"/>
    <s v="JULIO"/>
    <x v="4"/>
    <n v="10"/>
    <x v="9"/>
    <x v="9"/>
    <x v="8"/>
    <n v="0"/>
    <n v="0"/>
    <n v="0"/>
    <n v="254000"/>
    <m/>
    <m/>
    <m/>
    <x v="1"/>
    <m/>
    <m/>
    <m/>
    <m/>
    <s v="L"/>
    <s v="NORMAL"/>
    <s v="CONTRATO"/>
    <m/>
    <s v="15-0517-00-568956-0-E"/>
    <m/>
    <n v="1762521"/>
    <m/>
    <m/>
  </r>
  <r>
    <x v="0"/>
    <x v="10"/>
    <x v="3"/>
    <s v="CERRADO"/>
    <s v="ABRIL"/>
    <d v="2024-04-01T00:00:00"/>
    <s v="CO42-CRISTHIAN VILLEGAS"/>
    <x v="8"/>
    <s v="MATERIAL DE LIMPIEZA"/>
    <x v="4"/>
    <x v="4"/>
    <x v="10"/>
    <d v="2024-04-02T00:00:00"/>
    <m/>
    <x v="10"/>
    <s v="BIEN"/>
    <x v="10"/>
    <n v="100"/>
    <x v="0"/>
    <x v="7"/>
    <x v="5"/>
    <x v="0"/>
    <x v="0"/>
    <x v="6"/>
    <x v="1"/>
    <x v="9"/>
    <x v="9"/>
    <x v="1"/>
    <x v="1"/>
    <x v="5"/>
    <x v="6"/>
    <x v="6"/>
    <m/>
    <x v="7"/>
    <x v="6"/>
    <x v="7"/>
    <x v="8"/>
    <x v="7"/>
    <m/>
    <x v="8"/>
    <x v="1"/>
    <x v="7"/>
    <x v="0"/>
    <n v="30"/>
    <x v="4"/>
    <m/>
    <x v="6"/>
    <x v="6"/>
    <s v="COLQUIRI"/>
    <m/>
    <m/>
    <x v="10"/>
    <s v="EMC-SIMA-012-2024"/>
    <n v="39100"/>
    <x v="0"/>
    <x v="8"/>
    <x v="0"/>
    <n v="10"/>
    <x v="10"/>
    <n v="1000"/>
    <m/>
    <m/>
    <m/>
    <n v="0"/>
    <n v="14.367816091954023"/>
    <n v="0"/>
    <n v="0"/>
    <n v="10"/>
    <d v="1899-12-30T00:00:00"/>
    <m/>
    <x v="7"/>
    <m/>
    <x v="7"/>
    <x v="7"/>
    <x v="6"/>
    <n v="0"/>
    <n v="0"/>
    <n v="0"/>
    <n v="0"/>
    <m/>
    <m/>
    <m/>
    <x v="1"/>
    <m/>
    <m/>
    <m/>
    <m/>
    <s v="L"/>
    <s v="NORMAL"/>
    <s v="OC"/>
    <m/>
    <s v="15-0517-00-580553-0-E"/>
    <m/>
    <n v="1792351"/>
    <m/>
    <m/>
  </r>
  <r>
    <x v="0"/>
    <x v="11"/>
    <x v="0"/>
    <s v="PAGO PARCIAL"/>
    <s v="ABRIL"/>
    <d v="2024-04-01T00:00:00"/>
    <s v="CO42-CRISTHIAN VILLEGAS"/>
    <x v="9"/>
    <s v="CONSULTORÍAS POR PRODUCTO"/>
    <x v="4"/>
    <x v="4"/>
    <x v="11"/>
    <d v="2024-04-02T00:00:00"/>
    <m/>
    <x v="11"/>
    <s v="SERVICIO"/>
    <x v="11"/>
    <n v="140000"/>
    <x v="0"/>
    <x v="8"/>
    <x v="0"/>
    <x v="4"/>
    <x v="0"/>
    <x v="4"/>
    <x v="1"/>
    <x v="9"/>
    <x v="9"/>
    <x v="1"/>
    <x v="1"/>
    <x v="5"/>
    <x v="6"/>
    <x v="6"/>
    <d v="2024-04-19T00:00:00"/>
    <x v="10"/>
    <x v="9"/>
    <x v="10"/>
    <x v="11"/>
    <x v="10"/>
    <n v="137700"/>
    <x v="11"/>
    <x v="4"/>
    <x v="9"/>
    <x v="0"/>
    <n v="30"/>
    <x v="6"/>
    <m/>
    <x v="9"/>
    <x v="9"/>
    <s v="COLQUIRI"/>
    <m/>
    <m/>
    <x v="11"/>
    <s v="EMC-SIMA-022-2024"/>
    <n v="25210"/>
    <x v="0"/>
    <x v="9"/>
    <x v="5"/>
    <n v="1"/>
    <x v="11"/>
    <n v="68850"/>
    <m/>
    <m/>
    <n v="1"/>
    <n v="68850"/>
    <n v="9892.2413793103442"/>
    <n v="9892.2413793103442"/>
    <n v="8606.25"/>
    <n v="0"/>
    <d v="2024-07-07T00:00:00"/>
    <s v="JUNIO"/>
    <x v="9"/>
    <n v="40"/>
    <x v="10"/>
    <x v="10"/>
    <x v="9"/>
    <n v="0"/>
    <n v="0"/>
    <n v="4819.5000000000009"/>
    <n v="64030.5"/>
    <m/>
    <m/>
    <m/>
    <x v="1"/>
    <m/>
    <m/>
    <m/>
    <m/>
    <s v="L"/>
    <s v="NORMAL"/>
    <s v="CONTRATO"/>
    <m/>
    <s v="15-0517-00-580553-0-E"/>
    <m/>
    <n v="1792351"/>
    <m/>
    <m/>
  </r>
  <r>
    <x v="0"/>
    <x v="12"/>
    <x v="1"/>
    <s v="PAGO"/>
    <s v="ABRIL"/>
    <d v="2024-04-01T00:00:00"/>
    <s v="CO42-CRISTHIAN VILLEGAS"/>
    <x v="10"/>
    <s v="PRODUCTOS METÁLICOS"/>
    <x v="1"/>
    <x v="1"/>
    <x v="12"/>
    <d v="2024-04-02T00:00:00"/>
    <m/>
    <x v="12"/>
    <s v="BIEN"/>
    <x v="12"/>
    <n v="66500"/>
    <x v="0"/>
    <x v="1"/>
    <x v="0"/>
    <x v="1"/>
    <x v="0"/>
    <x v="6"/>
    <x v="1"/>
    <x v="9"/>
    <x v="9"/>
    <x v="1"/>
    <x v="1"/>
    <x v="1"/>
    <x v="7"/>
    <x v="2"/>
    <d v="2024-06-13T00:00:00"/>
    <x v="11"/>
    <x v="10"/>
    <x v="11"/>
    <x v="12"/>
    <x v="11"/>
    <n v="59500"/>
    <x v="12"/>
    <x v="5"/>
    <x v="0"/>
    <x v="0"/>
    <n v="30"/>
    <x v="7"/>
    <m/>
    <x v="9"/>
    <x v="10"/>
    <s v="COLQUIRI"/>
    <m/>
    <m/>
    <x v="12"/>
    <s v="EMC-PCPL-044/2024"/>
    <n v="34600"/>
    <x v="0"/>
    <x v="1"/>
    <x v="1"/>
    <n v="70"/>
    <x v="12"/>
    <n v="59500"/>
    <m/>
    <m/>
    <n v="70"/>
    <n v="59500"/>
    <n v="122.1264367816092"/>
    <n v="8548.8505747126437"/>
    <n v="7437.5"/>
    <n v="0"/>
    <d v="2024-08-11T00:00:00"/>
    <s v="JULIO"/>
    <x v="10"/>
    <n v="304"/>
    <x v="11"/>
    <x v="11"/>
    <x v="10"/>
    <n v="0"/>
    <n v="0"/>
    <n v="0"/>
    <n v="59500"/>
    <m/>
    <m/>
    <m/>
    <x v="1"/>
    <m/>
    <m/>
    <m/>
    <m/>
    <s v="L"/>
    <s v="NORMAL"/>
    <s v="CONTRATO"/>
    <m/>
    <s v="15-0517-00-580553-0-E"/>
    <m/>
    <n v="1792351"/>
    <m/>
    <m/>
  </r>
  <r>
    <x v="0"/>
    <x v="13"/>
    <x v="0"/>
    <s v="PAGO PARCIAL"/>
    <s v="ABRIL"/>
    <d v="2024-04-03T00:00:00"/>
    <s v="CO42-CRISTHIAN VILLEGAS"/>
    <x v="6"/>
    <s v="ALQUILER DE EQUIPO Y MAQUINARIA"/>
    <x v="4"/>
    <x v="4"/>
    <x v="13"/>
    <d v="2024-04-05T00:00:00"/>
    <m/>
    <x v="13"/>
    <s v="SERVICIO"/>
    <x v="13"/>
    <n v="340"/>
    <x v="0"/>
    <x v="1"/>
    <x v="6"/>
    <x v="4"/>
    <x v="0"/>
    <x v="1"/>
    <x v="1"/>
    <x v="1"/>
    <x v="1"/>
    <x v="1"/>
    <x v="1"/>
    <x v="5"/>
    <x v="6"/>
    <x v="6"/>
    <d v="2024-06-07T00:00:00"/>
    <x v="12"/>
    <x v="11"/>
    <x v="12"/>
    <x v="13"/>
    <x v="12"/>
    <n v="165000"/>
    <x v="13"/>
    <x v="6"/>
    <x v="10"/>
    <x v="0"/>
    <n v="30"/>
    <x v="8"/>
    <m/>
    <x v="10"/>
    <x v="11"/>
    <s v="COLQUIRI"/>
    <m/>
    <m/>
    <x v="13"/>
    <s v="EMC-SIMA-024-2024"/>
    <n v="23200"/>
    <x v="0"/>
    <x v="1"/>
    <x v="5"/>
    <n v="1"/>
    <x v="13"/>
    <n v="17160"/>
    <m/>
    <m/>
    <n v="1"/>
    <n v="17160"/>
    <n v="2465.5172413793102"/>
    <n v="2465.5172413793102"/>
    <n v="2145"/>
    <n v="0"/>
    <d v="2025-01-04T00:00:00"/>
    <s v="JULIO"/>
    <x v="11"/>
    <n v="1"/>
    <x v="12"/>
    <x v="12"/>
    <x v="11"/>
    <n v="0"/>
    <n v="0"/>
    <n v="0"/>
    <n v="17160"/>
    <m/>
    <m/>
    <m/>
    <x v="1"/>
    <m/>
    <m/>
    <m/>
    <m/>
    <s v="L"/>
    <s v="NORMAL"/>
    <s v="CONTRATO"/>
    <m/>
    <s v="15-0517-00-580553-0-E"/>
    <m/>
    <n v="1792351"/>
    <m/>
    <m/>
  </r>
  <r>
    <x v="0"/>
    <x v="13"/>
    <x v="0"/>
    <s v="PAGO PARCIAL"/>
    <s v="ABRIL"/>
    <d v="2024-04-03T00:00:00"/>
    <s v="CO42-CRISTHIAN VILLEGAS"/>
    <x v="6"/>
    <s v="ALQUILER DE EQUIPO Y MAQUINARIA"/>
    <x v="4"/>
    <x v="4"/>
    <x v="13"/>
    <d v="2024-04-05T00:00:00"/>
    <m/>
    <x v="13"/>
    <s v="SERVICIO"/>
    <x v="13"/>
    <n v="340"/>
    <x v="0"/>
    <x v="1"/>
    <x v="6"/>
    <x v="4"/>
    <x v="0"/>
    <x v="1"/>
    <x v="1"/>
    <x v="1"/>
    <x v="1"/>
    <x v="1"/>
    <x v="1"/>
    <x v="5"/>
    <x v="6"/>
    <x v="6"/>
    <d v="2024-06-07T00:00:00"/>
    <x v="12"/>
    <x v="11"/>
    <x v="12"/>
    <x v="13"/>
    <x v="12"/>
    <n v="165000"/>
    <x v="13"/>
    <x v="6"/>
    <x v="10"/>
    <x v="0"/>
    <n v="30"/>
    <x v="8"/>
    <m/>
    <x v="10"/>
    <x v="11"/>
    <s v="COLQUIRI"/>
    <m/>
    <m/>
    <x v="13"/>
    <s v="EMC-SIMA-024-2024"/>
    <n v="23200"/>
    <x v="0"/>
    <x v="1"/>
    <x v="5"/>
    <n v="1"/>
    <x v="14"/>
    <n v="26400"/>
    <m/>
    <m/>
    <n v="1"/>
    <n v="26400"/>
    <n v="3793.1034482758619"/>
    <n v="3793.1034482758619"/>
    <n v="3300"/>
    <n v="0"/>
    <d v="2025-01-04T00:00:00"/>
    <s v="AGOSTO"/>
    <x v="11"/>
    <n v="2"/>
    <x v="10"/>
    <x v="13"/>
    <x v="8"/>
    <n v="0"/>
    <n v="0"/>
    <n v="0"/>
    <n v="26400"/>
    <m/>
    <m/>
    <m/>
    <x v="1"/>
    <m/>
    <m/>
    <m/>
    <m/>
    <s v="L"/>
    <s v="NORMAL"/>
    <s v="CONTRATO"/>
    <m/>
    <s v="15-0517-00-580553-0-E"/>
    <m/>
    <n v="1792351"/>
    <m/>
    <m/>
  </r>
  <r>
    <x v="0"/>
    <x v="13"/>
    <x v="0"/>
    <s v="PAGO PARCIAL"/>
    <s v="ABRIL"/>
    <d v="2024-04-03T00:00:00"/>
    <s v="CO42-CRISTHIAN VILLEGAS"/>
    <x v="6"/>
    <s v="ALQUILER DE EQUIPO Y MAQUINARIA"/>
    <x v="4"/>
    <x v="4"/>
    <x v="13"/>
    <d v="2024-04-05T00:00:00"/>
    <m/>
    <x v="13"/>
    <s v="SERVICIO"/>
    <x v="13"/>
    <n v="340"/>
    <x v="0"/>
    <x v="1"/>
    <x v="6"/>
    <x v="4"/>
    <x v="0"/>
    <x v="1"/>
    <x v="1"/>
    <x v="1"/>
    <x v="1"/>
    <x v="1"/>
    <x v="1"/>
    <x v="5"/>
    <x v="6"/>
    <x v="6"/>
    <d v="2024-06-07T00:00:00"/>
    <x v="12"/>
    <x v="11"/>
    <x v="12"/>
    <x v="13"/>
    <x v="12"/>
    <n v="165000"/>
    <x v="13"/>
    <x v="6"/>
    <x v="10"/>
    <x v="0"/>
    <n v="30"/>
    <x v="8"/>
    <m/>
    <x v="10"/>
    <x v="11"/>
    <s v="COLQUIRI"/>
    <m/>
    <m/>
    <x v="13"/>
    <s v="EMC-SIMA-024-2024"/>
    <n v="23200"/>
    <x v="0"/>
    <x v="1"/>
    <x v="5"/>
    <n v="1"/>
    <x v="15"/>
    <n v="31020"/>
    <m/>
    <m/>
    <n v="1"/>
    <n v="31020"/>
    <n v="4456.8965517241377"/>
    <n v="4456.8965517241377"/>
    <n v="3877.4999999999995"/>
    <n v="0"/>
    <d v="2025-01-04T00:00:00"/>
    <s v="SEPTIEMBRE"/>
    <x v="11"/>
    <n v="3"/>
    <x v="5"/>
    <x v="14"/>
    <x v="12"/>
    <n v="0"/>
    <n v="0"/>
    <n v="0"/>
    <n v="31020"/>
    <m/>
    <m/>
    <m/>
    <x v="1"/>
    <m/>
    <m/>
    <m/>
    <m/>
    <s v="L"/>
    <s v="NORMAL"/>
    <s v="CONTRATO"/>
    <m/>
    <s v="15-0517-00-580553-0-E"/>
    <m/>
    <n v="1792351"/>
    <m/>
    <m/>
  </r>
  <r>
    <x v="0"/>
    <x v="13"/>
    <x v="0"/>
    <s v="PAGO PARCIAL"/>
    <s v="ABRIL"/>
    <d v="2024-04-03T00:00:00"/>
    <s v="CO42-CRISTHIAN VILLEGAS"/>
    <x v="6"/>
    <s v="ALQUILER DE EQUIPO Y MAQUINARIA"/>
    <x v="4"/>
    <x v="4"/>
    <x v="13"/>
    <d v="2024-04-05T00:00:00"/>
    <m/>
    <x v="13"/>
    <s v="SERVICIO"/>
    <x v="13"/>
    <n v="340"/>
    <x v="0"/>
    <x v="1"/>
    <x v="6"/>
    <x v="4"/>
    <x v="0"/>
    <x v="1"/>
    <x v="1"/>
    <x v="1"/>
    <x v="1"/>
    <x v="1"/>
    <x v="1"/>
    <x v="5"/>
    <x v="6"/>
    <x v="6"/>
    <d v="2024-06-07T00:00:00"/>
    <x v="12"/>
    <x v="11"/>
    <x v="12"/>
    <x v="13"/>
    <x v="12"/>
    <n v="165000"/>
    <x v="13"/>
    <x v="6"/>
    <x v="10"/>
    <x v="0"/>
    <n v="30"/>
    <x v="8"/>
    <m/>
    <x v="10"/>
    <x v="11"/>
    <s v="COLQUIRI"/>
    <m/>
    <m/>
    <x v="13"/>
    <s v="EMC-SIMA-024-2024"/>
    <n v="23200"/>
    <x v="0"/>
    <x v="1"/>
    <x v="5"/>
    <n v="1"/>
    <x v="16"/>
    <n v="30030"/>
    <m/>
    <m/>
    <n v="1"/>
    <n v="30030"/>
    <n v="4314.6551724137935"/>
    <n v="4314.6551724137935"/>
    <n v="3753.7500000000005"/>
    <n v="0"/>
    <d v="2025-01-04T00:00:00"/>
    <s v="OCTUBRE"/>
    <x v="11"/>
    <n v="4"/>
    <x v="8"/>
    <x v="15"/>
    <x v="13"/>
    <n v="0"/>
    <n v="0"/>
    <n v="0"/>
    <n v="30030"/>
    <m/>
    <m/>
    <m/>
    <x v="1"/>
    <m/>
    <m/>
    <m/>
    <m/>
    <s v="L"/>
    <s v="NORMAL"/>
    <s v="CONTRATO"/>
    <m/>
    <s v="15-0517-00-580553-0-E"/>
    <m/>
    <n v="1792351"/>
    <m/>
    <m/>
  </r>
  <r>
    <x v="0"/>
    <x v="13"/>
    <x v="0"/>
    <s v="PAGO PARCIAL"/>
    <s v="ABRIL"/>
    <d v="2024-04-03T00:00:00"/>
    <s v="CO42-CRISTHIAN VILLEGAS"/>
    <x v="6"/>
    <s v="ALQUILER DE EQUIPO Y MAQUINARIA"/>
    <x v="4"/>
    <x v="4"/>
    <x v="13"/>
    <d v="2024-04-05T00:00:00"/>
    <m/>
    <x v="13"/>
    <s v="SERVICIO"/>
    <x v="13"/>
    <n v="340"/>
    <x v="0"/>
    <x v="1"/>
    <x v="6"/>
    <x v="4"/>
    <x v="0"/>
    <x v="1"/>
    <x v="1"/>
    <x v="1"/>
    <x v="1"/>
    <x v="1"/>
    <x v="1"/>
    <x v="5"/>
    <x v="6"/>
    <x v="6"/>
    <d v="2024-06-07T00:00:00"/>
    <x v="12"/>
    <x v="11"/>
    <x v="12"/>
    <x v="13"/>
    <x v="12"/>
    <n v="165000"/>
    <x v="13"/>
    <x v="6"/>
    <x v="10"/>
    <x v="0"/>
    <n v="30"/>
    <x v="8"/>
    <m/>
    <x v="10"/>
    <x v="11"/>
    <s v="COLQUIRI"/>
    <m/>
    <m/>
    <x v="13"/>
    <s v="EMC-SIMA-024-2024"/>
    <n v="23200"/>
    <x v="0"/>
    <x v="1"/>
    <x v="5"/>
    <n v="1"/>
    <x v="17"/>
    <n v="33990"/>
    <m/>
    <m/>
    <n v="1"/>
    <n v="33990"/>
    <n v="4883.6206896551721"/>
    <n v="4883.6206896551721"/>
    <n v="4248.75"/>
    <n v="0"/>
    <d v="2025-01-04T00:00:00"/>
    <s v="NOVIEMBRE"/>
    <x v="11"/>
    <n v="5"/>
    <x v="13"/>
    <x v="16"/>
    <x v="14"/>
    <n v="0"/>
    <n v="0"/>
    <n v="0"/>
    <n v="33990"/>
    <m/>
    <m/>
    <m/>
    <x v="1"/>
    <m/>
    <m/>
    <m/>
    <m/>
    <s v="L"/>
    <s v="NORMAL"/>
    <s v="CONTRATO"/>
    <m/>
    <s v="15-0517-00-580553-0-E"/>
    <m/>
    <n v="1792351"/>
    <m/>
    <m/>
  </r>
  <r>
    <x v="0"/>
    <x v="14"/>
    <x v="0"/>
    <s v="PAGO"/>
    <s v="ABRIL"/>
    <d v="2024-01-01T00:00:00"/>
    <s v="CO42-CRISTHIAN VILLEGAS"/>
    <x v="2"/>
    <s v="PRODUCTOS QUIMICOS"/>
    <x v="4"/>
    <x v="5"/>
    <x v="14"/>
    <d v="2024-04-05T00:00:00"/>
    <m/>
    <x v="14"/>
    <s v="BIEN"/>
    <x v="14"/>
    <n v="3995"/>
    <x v="0"/>
    <x v="9"/>
    <x v="7"/>
    <x v="5"/>
    <x v="0"/>
    <x v="7"/>
    <x v="1"/>
    <x v="10"/>
    <x v="10"/>
    <x v="1"/>
    <x v="1"/>
    <x v="6"/>
    <x v="8"/>
    <x v="6"/>
    <d v="2024-04-24T00:00:00"/>
    <x v="13"/>
    <x v="12"/>
    <x v="13"/>
    <x v="14"/>
    <x v="13"/>
    <n v="235"/>
    <x v="14"/>
    <x v="1"/>
    <x v="11"/>
    <x v="0"/>
    <n v="30"/>
    <x v="1"/>
    <m/>
    <x v="11"/>
    <x v="12"/>
    <s v="COLQUIRI"/>
    <m/>
    <m/>
    <x v="14"/>
    <s v="EMC-SIMA-019-2024"/>
    <n v="34200"/>
    <x v="0"/>
    <x v="10"/>
    <x v="6"/>
    <n v="17"/>
    <x v="18"/>
    <n v="3995"/>
    <m/>
    <m/>
    <n v="17"/>
    <n v="3995"/>
    <n v="33.764367816091955"/>
    <n v="573.99425287356325"/>
    <n v="499.37500000000006"/>
    <n v="0"/>
    <d v="2024-05-30T00:00:00"/>
    <s v="MAYO"/>
    <x v="12"/>
    <n v="188"/>
    <x v="14"/>
    <x v="17"/>
    <x v="4"/>
    <n v="-2"/>
    <n v="-39.950000000000003"/>
    <n v="279.65000000000003"/>
    <n v="3755.2999999999997"/>
    <m/>
    <m/>
    <m/>
    <x v="1"/>
    <m/>
    <m/>
    <m/>
    <m/>
    <s v="L"/>
    <s v="NORMAL"/>
    <s v="OC"/>
    <m/>
    <s v="15-0517-00-580553-0-E"/>
    <m/>
    <n v="1792351"/>
    <m/>
    <m/>
  </r>
  <r>
    <x v="0"/>
    <x v="15"/>
    <x v="0"/>
    <s v="PAGO"/>
    <s v="ABRIL"/>
    <d v="2024-04-01T00:00:00"/>
    <s v="CO42-CRISTHIAN VILLEGAS"/>
    <x v="11"/>
    <s v="OTRAS MAQUINARIAS Y EQUIPO"/>
    <x v="4"/>
    <x v="4"/>
    <x v="15"/>
    <d v="2024-04-12T00:00:00"/>
    <m/>
    <x v="15"/>
    <s v="BIEN"/>
    <x v="15"/>
    <n v="21000"/>
    <x v="0"/>
    <x v="1"/>
    <x v="8"/>
    <x v="6"/>
    <x v="0"/>
    <x v="5"/>
    <x v="1"/>
    <x v="11"/>
    <x v="11"/>
    <x v="1"/>
    <x v="1"/>
    <x v="5"/>
    <x v="1"/>
    <x v="6"/>
    <d v="2024-07-11T00:00:00"/>
    <x v="14"/>
    <x v="13"/>
    <x v="14"/>
    <x v="15"/>
    <x v="14"/>
    <n v="18832"/>
    <x v="15"/>
    <x v="7"/>
    <x v="12"/>
    <x v="0"/>
    <n v="30"/>
    <x v="2"/>
    <m/>
    <x v="12"/>
    <x v="13"/>
    <s v="COLQUIRI"/>
    <m/>
    <m/>
    <x v="15"/>
    <s v="EMC-SIMA-020-2024"/>
    <n v="43700"/>
    <x v="0"/>
    <x v="1"/>
    <x v="7"/>
    <n v="1"/>
    <x v="19"/>
    <n v="18832"/>
    <m/>
    <m/>
    <n v="1"/>
    <n v="18832"/>
    <n v="2705.7471264367814"/>
    <n v="2705.7471264367814"/>
    <n v="2354"/>
    <n v="0"/>
    <d v="2024-08-26T00:00:00"/>
    <s v="AGOSTO"/>
    <x v="13"/>
    <n v="372"/>
    <x v="15"/>
    <x v="18"/>
    <x v="15"/>
    <n v="0"/>
    <n v="0"/>
    <n v="0"/>
    <n v="18832"/>
    <m/>
    <m/>
    <m/>
    <x v="1"/>
    <m/>
    <m/>
    <m/>
    <m/>
    <s v="L"/>
    <s v="NORMAL"/>
    <s v="CONTRATO"/>
    <m/>
    <s v="15-0517-00-580553-0-E"/>
    <m/>
    <n v="1792351"/>
    <m/>
    <m/>
  </r>
  <r>
    <x v="0"/>
    <x v="16"/>
    <x v="0"/>
    <s v="PAGO PARCIAL"/>
    <s v="ABRIL"/>
    <d v="2024-04-11T00:00:00"/>
    <s v="CO42-CRISTHIAN VILLEGAS"/>
    <x v="9"/>
    <s v="CONSULTORÍAS POR PRODUCTO"/>
    <x v="4"/>
    <x v="4"/>
    <x v="16"/>
    <d v="2024-04-12T00:00:00"/>
    <m/>
    <x v="16"/>
    <s v="SERV/BIEN/OBRA"/>
    <x v="16"/>
    <n v="110000"/>
    <x v="0"/>
    <x v="1"/>
    <x v="0"/>
    <x v="4"/>
    <x v="0"/>
    <x v="4"/>
    <x v="1"/>
    <x v="12"/>
    <x v="12"/>
    <x v="1"/>
    <x v="1"/>
    <x v="5"/>
    <x v="1"/>
    <x v="6"/>
    <d v="2024-04-24T00:00:00"/>
    <x v="13"/>
    <x v="9"/>
    <x v="15"/>
    <x v="16"/>
    <x v="15"/>
    <n v="108260"/>
    <x v="16"/>
    <x v="8"/>
    <x v="13"/>
    <x v="0"/>
    <n v="30"/>
    <x v="9"/>
    <m/>
    <x v="13"/>
    <x v="14"/>
    <s v="COLQUIRI"/>
    <m/>
    <m/>
    <x v="16"/>
    <s v="EMC-SIMA-026-2024"/>
    <n v="25210"/>
    <x v="0"/>
    <x v="1"/>
    <x v="5"/>
    <n v="1"/>
    <x v="20"/>
    <n v="54130"/>
    <m/>
    <m/>
    <n v="1"/>
    <n v="54130"/>
    <n v="7777.2988505747126"/>
    <n v="7777.2988505747126"/>
    <n v="6766.25"/>
    <n v="0"/>
    <d v="2024-09-14T00:00:00"/>
    <s v="AGOSTO"/>
    <x v="14"/>
    <n v="38"/>
    <x v="16"/>
    <x v="19"/>
    <x v="16"/>
    <n v="0"/>
    <n v="0"/>
    <n v="3789.1000000000004"/>
    <n v="50340.9"/>
    <m/>
    <m/>
    <m/>
    <x v="1"/>
    <m/>
    <m/>
    <m/>
    <m/>
    <s v="L"/>
    <s v="NORMAL"/>
    <s v="CONTRATO"/>
    <m/>
    <s v="15-0517-00-580553-0-E"/>
    <m/>
    <n v="1792351"/>
    <m/>
    <m/>
  </r>
  <r>
    <x v="0"/>
    <x v="17"/>
    <x v="1"/>
    <s v="PAGO"/>
    <s v="ABRIL"/>
    <d v="2024-04-01T00:00:00"/>
    <s v="CO42-CRISTHIAN VILLEGAS"/>
    <x v="10"/>
    <s v="PRODUCTOS METÁLICOS"/>
    <x v="1"/>
    <x v="1"/>
    <x v="17"/>
    <d v="2024-04-02T00:00:00"/>
    <m/>
    <x v="17"/>
    <s v="BIEN"/>
    <x v="17"/>
    <n v="55"/>
    <x v="0"/>
    <x v="1"/>
    <x v="9"/>
    <x v="0"/>
    <x v="0"/>
    <x v="2"/>
    <x v="1"/>
    <x v="2"/>
    <x v="2"/>
    <x v="1"/>
    <x v="1"/>
    <x v="1"/>
    <x v="3"/>
    <x v="2"/>
    <d v="2024-04-17T00:00:00"/>
    <x v="15"/>
    <x v="12"/>
    <x v="16"/>
    <x v="17"/>
    <x v="16"/>
    <n v="48222"/>
    <x v="17"/>
    <x v="1"/>
    <x v="14"/>
    <x v="0"/>
    <n v="30"/>
    <x v="10"/>
    <m/>
    <x v="2"/>
    <x v="15"/>
    <s v="COLQUIRI"/>
    <m/>
    <m/>
    <x v="17"/>
    <s v="EMC-PCPL-045/2024"/>
    <n v="34600"/>
    <x v="0"/>
    <x v="1"/>
    <x v="0"/>
    <n v="1"/>
    <x v="21"/>
    <n v="48222"/>
    <m/>
    <m/>
    <n v="1"/>
    <n v="48222"/>
    <n v="6928.4482758620688"/>
    <n v="6928.4482758620688"/>
    <n v="6027.75"/>
    <n v="0"/>
    <d v="2024-06-07T00:00:00"/>
    <s v="JUNIO"/>
    <x v="15"/>
    <n v="214"/>
    <x v="17"/>
    <x v="20"/>
    <x v="7"/>
    <n v="0"/>
    <n v="0"/>
    <n v="0"/>
    <n v="48222"/>
    <m/>
    <m/>
    <m/>
    <x v="1"/>
    <m/>
    <m/>
    <m/>
    <m/>
    <s v="L"/>
    <s v="NORMAL"/>
    <s v="OC"/>
    <m/>
    <s v="15-0517-00-580553-0-E"/>
    <m/>
    <n v="1792351"/>
    <m/>
    <m/>
  </r>
  <r>
    <x v="0"/>
    <x v="18"/>
    <x v="0"/>
    <s v="PAGO"/>
    <s v="AGOSTO"/>
    <d v="2024-07-31T00:00:00"/>
    <s v="CO42-CRISTHIAN VILLEGAS"/>
    <x v="0"/>
    <s v="OTROS REPUESTOS Y ACCESORIOS"/>
    <x v="2"/>
    <x v="2"/>
    <x v="18"/>
    <d v="2024-07-31T00:00:00"/>
    <m/>
    <x v="18"/>
    <s v="BIEN"/>
    <x v="18"/>
    <n v="132538"/>
    <x v="0"/>
    <x v="1"/>
    <x v="0"/>
    <x v="1"/>
    <x v="0"/>
    <x v="8"/>
    <x v="0"/>
    <x v="13"/>
    <x v="13"/>
    <x v="1"/>
    <x v="1"/>
    <x v="2"/>
    <x v="9"/>
    <x v="7"/>
    <d v="2024-09-03T00:00:00"/>
    <x v="16"/>
    <x v="14"/>
    <x v="17"/>
    <x v="18"/>
    <x v="17"/>
    <n v="95800"/>
    <x v="18"/>
    <x v="9"/>
    <x v="15"/>
    <x v="0"/>
    <n v="30"/>
    <x v="11"/>
    <m/>
    <x v="14"/>
    <x v="16"/>
    <s v="COLQUIRI"/>
    <m/>
    <m/>
    <x v="18"/>
    <s v="ADQ. MANTTO Y SERV. 79/2024"/>
    <n v="39800"/>
    <x v="0"/>
    <x v="2"/>
    <x v="1"/>
    <n v="1"/>
    <x v="22"/>
    <n v="95800"/>
    <m/>
    <m/>
    <n v="1"/>
    <n v="95800"/>
    <n v="13764.367816091954"/>
    <n v="13764.367816091954"/>
    <n v="11975"/>
    <n v="0"/>
    <d v="2024-12-06T00:00:00"/>
    <s v="NOVIEMBRE"/>
    <x v="7"/>
    <m/>
    <x v="7"/>
    <x v="7"/>
    <x v="6"/>
    <n v="-45632"/>
    <n v="-21857728"/>
    <n v="6706.0000000000009"/>
    <n v="21946822"/>
    <m/>
    <m/>
    <m/>
    <x v="1"/>
    <m/>
    <m/>
    <m/>
    <m/>
    <s v="L"/>
    <s v="NORMAL"/>
    <s v="CONTRATO"/>
    <m/>
    <s v="15-0517-00-572508-0-E "/>
    <m/>
    <n v="1762520"/>
    <m/>
    <m/>
  </r>
  <r>
    <x v="0"/>
    <x v="18"/>
    <x v="0"/>
    <s v="PAGO"/>
    <s v="AGOSTO"/>
    <d v="2024-07-31T00:00:00"/>
    <s v="CO42-CRISTHIAN VILLEGAS"/>
    <x v="0"/>
    <s v="OTROS REPUESTOS Y ACCESORIOS"/>
    <x v="2"/>
    <x v="2"/>
    <x v="18"/>
    <d v="2024-07-31T00:00:00"/>
    <m/>
    <x v="18"/>
    <s v="BIEN"/>
    <x v="18"/>
    <n v="132538"/>
    <x v="0"/>
    <x v="1"/>
    <x v="0"/>
    <x v="1"/>
    <x v="0"/>
    <x v="8"/>
    <x v="0"/>
    <x v="13"/>
    <x v="13"/>
    <x v="1"/>
    <x v="1"/>
    <x v="2"/>
    <x v="9"/>
    <x v="7"/>
    <d v="2024-09-03T00:00:00"/>
    <x v="16"/>
    <x v="14"/>
    <x v="17"/>
    <x v="19"/>
    <x v="17"/>
    <n v="14938"/>
    <x v="19"/>
    <x v="1"/>
    <x v="16"/>
    <x v="0"/>
    <n v="30"/>
    <x v="2"/>
    <m/>
    <x v="14"/>
    <x v="17"/>
    <s v="COLQUIRI"/>
    <m/>
    <m/>
    <x v="18"/>
    <s v="ADQ. MANTTO Y SERV. 79/2024"/>
    <n v="39800"/>
    <x v="0"/>
    <x v="2"/>
    <x v="1"/>
    <n v="1"/>
    <x v="23"/>
    <n v="14938"/>
    <m/>
    <m/>
    <n v="1"/>
    <n v="14938"/>
    <n v="2146.2643678160921"/>
    <n v="2146.2643678160921"/>
    <n v="1867.25"/>
    <n v="0"/>
    <d v="2024-11-04T00:00:00"/>
    <s v="NOVIEMBRE"/>
    <x v="16"/>
    <n v="534"/>
    <x v="18"/>
    <x v="21"/>
    <x v="17"/>
    <n v="0"/>
    <n v="0"/>
    <n v="0"/>
    <n v="14938"/>
    <m/>
    <m/>
    <m/>
    <x v="1"/>
    <m/>
    <m/>
    <m/>
    <m/>
    <s v="L"/>
    <s v="NORMAL"/>
    <s v="OC"/>
    <m/>
    <s v="15-0517-00-572508-0-E "/>
    <m/>
    <n v="1762520"/>
    <m/>
    <m/>
  </r>
  <r>
    <x v="0"/>
    <x v="18"/>
    <x v="0"/>
    <s v="PAGO"/>
    <s v="AGOSTO"/>
    <d v="2024-07-31T00:00:00"/>
    <s v="CO42-CRISTHIAN VILLEGAS"/>
    <x v="0"/>
    <s v="OTROS REPUESTOS Y ACCESORIOS"/>
    <x v="2"/>
    <x v="2"/>
    <x v="18"/>
    <d v="2024-07-31T00:00:00"/>
    <m/>
    <x v="18"/>
    <s v="BIEN"/>
    <x v="18"/>
    <n v="132538"/>
    <x v="0"/>
    <x v="1"/>
    <x v="0"/>
    <x v="1"/>
    <x v="0"/>
    <x v="8"/>
    <x v="0"/>
    <x v="13"/>
    <x v="13"/>
    <x v="1"/>
    <x v="1"/>
    <x v="2"/>
    <x v="9"/>
    <x v="7"/>
    <d v="2024-09-03T00:00:00"/>
    <x v="16"/>
    <x v="14"/>
    <x v="17"/>
    <x v="20"/>
    <x v="17"/>
    <n v="19950"/>
    <x v="20"/>
    <x v="1"/>
    <x v="17"/>
    <x v="0"/>
    <n v="30"/>
    <x v="12"/>
    <m/>
    <x v="14"/>
    <x v="18"/>
    <s v="COLQUIRI"/>
    <m/>
    <m/>
    <x v="18"/>
    <s v="ADQ. MANTTO Y SERV. 79/2024"/>
    <n v="39800"/>
    <x v="0"/>
    <x v="2"/>
    <x v="1"/>
    <n v="1"/>
    <x v="24"/>
    <n v="19950"/>
    <m/>
    <m/>
    <n v="1"/>
    <n v="19950"/>
    <n v="2866.3793103448274"/>
    <n v="2866.3793103448274"/>
    <n v="2493.75"/>
    <n v="0"/>
    <d v="2024-11-02T00:00:00"/>
    <s v="NOVIEMBRE"/>
    <x v="17"/>
    <n v="552"/>
    <x v="19"/>
    <x v="22"/>
    <x v="17"/>
    <n v="0"/>
    <n v="0"/>
    <n v="0"/>
    <n v="0"/>
    <m/>
    <m/>
    <m/>
    <x v="1"/>
    <m/>
    <m/>
    <m/>
    <m/>
    <s v="L"/>
    <s v="NORMAL"/>
    <s v="OC"/>
    <m/>
    <s v="15-0517-00-572508-0-E "/>
    <m/>
    <n v="1762520"/>
    <m/>
    <m/>
  </r>
  <r>
    <x v="0"/>
    <x v="19"/>
    <x v="0"/>
    <s v="OC-COMPRADOR"/>
    <s v="AGOSTO"/>
    <d v="2024-08-09T00:00:00"/>
    <s v="CO42-CRISTHIAN VILLEGAS"/>
    <x v="7"/>
    <s v="MANTENIMIENTO Y REPARACION DE MAQUINARIA Y EQUIPOS"/>
    <x v="2"/>
    <x v="2"/>
    <x v="19"/>
    <d v="2024-08-09T00:00:00"/>
    <m/>
    <x v="19"/>
    <s v="SERVICIO"/>
    <x v="19"/>
    <n v="30000"/>
    <x v="0"/>
    <x v="1"/>
    <x v="0"/>
    <x v="4"/>
    <x v="0"/>
    <x v="8"/>
    <x v="1"/>
    <x v="13"/>
    <x v="13"/>
    <x v="1"/>
    <x v="1"/>
    <x v="2"/>
    <x v="9"/>
    <x v="7"/>
    <d v="2024-08-26T00:00:00"/>
    <x v="17"/>
    <x v="15"/>
    <x v="18"/>
    <x v="21"/>
    <x v="18"/>
    <n v="30000"/>
    <x v="21"/>
    <x v="1"/>
    <x v="0"/>
    <x v="0"/>
    <n v="30"/>
    <x v="1"/>
    <m/>
    <x v="14"/>
    <x v="19"/>
    <s v="COLQUIRI"/>
    <m/>
    <m/>
    <x v="19"/>
    <s v="ADQ. MANTTO Y SERV. 73/2024"/>
    <n v="24120"/>
    <x v="0"/>
    <x v="1"/>
    <x v="5"/>
    <n v="1"/>
    <x v="25"/>
    <n v="30000"/>
    <m/>
    <m/>
    <n v="1"/>
    <n v="30000"/>
    <n v="4310.3448275862065"/>
    <n v="4310.3448275862065"/>
    <n v="3749.9999999999995"/>
    <n v="0"/>
    <d v="2024-09-20T00:00:00"/>
    <m/>
    <x v="7"/>
    <m/>
    <x v="7"/>
    <x v="7"/>
    <x v="6"/>
    <n v="-45555"/>
    <n v="-6833250"/>
    <n v="2100"/>
    <n v="6861150"/>
    <m/>
    <m/>
    <m/>
    <x v="1"/>
    <m/>
    <m/>
    <m/>
    <m/>
    <s v="L"/>
    <s v="NORMAL"/>
    <s v="OC"/>
    <m/>
    <s v="15-0517-00-572508-0-E "/>
    <m/>
    <n v="1762520"/>
    <m/>
    <m/>
  </r>
  <r>
    <x v="0"/>
    <x v="20"/>
    <x v="0"/>
    <s v="PAGO"/>
    <s v="ABRIL"/>
    <d v="2024-04-10T00:00:00"/>
    <s v="CO42-CRISTHIAN VILLEGAS"/>
    <x v="10"/>
    <s v="PRODUCTOS METÁLICOS"/>
    <x v="3"/>
    <x v="3"/>
    <x v="20"/>
    <d v="2024-04-12T00:00:00"/>
    <m/>
    <x v="20"/>
    <s v="BIEN"/>
    <x v="20"/>
    <n v="155800"/>
    <x v="0"/>
    <x v="1"/>
    <x v="0"/>
    <x v="0"/>
    <x v="0"/>
    <x v="5"/>
    <x v="0"/>
    <x v="14"/>
    <x v="14"/>
    <x v="1"/>
    <x v="1"/>
    <x v="3"/>
    <x v="10"/>
    <x v="8"/>
    <d v="2024-04-30T00:00:00"/>
    <x v="18"/>
    <x v="3"/>
    <x v="19"/>
    <x v="22"/>
    <x v="19"/>
    <n v="155800"/>
    <x v="22"/>
    <x v="1"/>
    <x v="4"/>
    <x v="0"/>
    <n v="30"/>
    <x v="1"/>
    <m/>
    <x v="15"/>
    <x v="20"/>
    <s v="COLQUIRI"/>
    <m/>
    <m/>
    <x v="20"/>
    <s v="CMB/EMC/O.CIV-ADQ/016/2024"/>
    <n v="34600"/>
    <x v="0"/>
    <x v="1"/>
    <x v="0"/>
    <n v="1"/>
    <x v="26"/>
    <n v="155800"/>
    <m/>
    <m/>
    <n v="1"/>
    <n v="155800"/>
    <n v="22385.057471264368"/>
    <n v="22385.057471264368"/>
    <n v="19475"/>
    <n v="0"/>
    <d v="2024-07-11T00:00:00"/>
    <s v="JULIO"/>
    <x v="4"/>
    <n v="281"/>
    <x v="20"/>
    <x v="23"/>
    <x v="18"/>
    <n v="0"/>
    <n v="0"/>
    <n v="0"/>
    <n v="155800"/>
    <m/>
    <m/>
    <m/>
    <x v="1"/>
    <m/>
    <m/>
    <m/>
    <m/>
    <s v="L"/>
    <s v="NORMAL"/>
    <s v="OC"/>
    <m/>
    <s v="15-0517-00-580553-0-E"/>
    <m/>
    <n v="1792351"/>
    <m/>
    <m/>
  </r>
  <r>
    <x v="0"/>
    <x v="20"/>
    <x v="0"/>
    <s v="PAGO"/>
    <s v="ABRIL"/>
    <d v="2024-04-10T00:00:00"/>
    <s v="CO42-CRISTHIAN VILLEGAS"/>
    <x v="10"/>
    <s v="PRODUCTOS METÁLICOS"/>
    <x v="3"/>
    <x v="3"/>
    <x v="20"/>
    <d v="2024-04-12T00:00:00"/>
    <m/>
    <x v="20"/>
    <s v="BIEN"/>
    <x v="20"/>
    <n v="40825"/>
    <x v="0"/>
    <x v="1"/>
    <x v="0"/>
    <x v="0"/>
    <x v="0"/>
    <x v="5"/>
    <x v="0"/>
    <x v="14"/>
    <x v="14"/>
    <x v="1"/>
    <x v="1"/>
    <x v="3"/>
    <x v="10"/>
    <x v="8"/>
    <d v="2024-04-30T00:00:00"/>
    <x v="18"/>
    <x v="3"/>
    <x v="19"/>
    <x v="23"/>
    <x v="19"/>
    <n v="40825"/>
    <x v="23"/>
    <x v="1"/>
    <x v="18"/>
    <x v="0"/>
    <n v="30"/>
    <x v="1"/>
    <m/>
    <x v="16"/>
    <x v="21"/>
    <s v="COLQUIRI"/>
    <m/>
    <m/>
    <x v="20"/>
    <s v="CMB/EMC/O.CIV-ADQ/016/2024"/>
    <n v="34600"/>
    <x v="0"/>
    <x v="1"/>
    <x v="0"/>
    <n v="1"/>
    <x v="27"/>
    <n v="40825"/>
    <m/>
    <m/>
    <n v="1"/>
    <n v="40825"/>
    <n v="5865.6609195402298"/>
    <n v="5865.6609195402298"/>
    <n v="5103.125"/>
    <n v="0"/>
    <d v="2024-07-13T00:00:00"/>
    <s v="JULIO"/>
    <x v="18"/>
    <n v="292"/>
    <x v="21"/>
    <x v="24"/>
    <x v="18"/>
    <n v="0"/>
    <n v="0"/>
    <n v="0"/>
    <n v="40825"/>
    <m/>
    <m/>
    <m/>
    <x v="1"/>
    <m/>
    <m/>
    <m/>
    <m/>
    <s v="L"/>
    <s v="NORMAL"/>
    <s v="OC"/>
    <m/>
    <s v="15-0517-00-580553-0-E"/>
    <m/>
    <n v="1792351"/>
    <m/>
    <m/>
  </r>
  <r>
    <x v="0"/>
    <x v="20"/>
    <x v="0"/>
    <s v="PAGO"/>
    <s v="ABRIL"/>
    <d v="2024-04-10T00:00:00"/>
    <s v="CO42-CRISTHIAN VILLEGAS"/>
    <x v="10"/>
    <s v="PRODUCTOS METÁLICOS"/>
    <x v="3"/>
    <x v="3"/>
    <x v="20"/>
    <d v="2024-04-12T00:00:00"/>
    <m/>
    <x v="20"/>
    <s v="BIEN"/>
    <x v="20"/>
    <n v="41075"/>
    <x v="0"/>
    <x v="1"/>
    <x v="0"/>
    <x v="0"/>
    <x v="0"/>
    <x v="5"/>
    <x v="0"/>
    <x v="14"/>
    <x v="14"/>
    <x v="1"/>
    <x v="1"/>
    <x v="3"/>
    <x v="10"/>
    <x v="8"/>
    <d v="2024-04-30T00:00:00"/>
    <x v="18"/>
    <x v="3"/>
    <x v="19"/>
    <x v="24"/>
    <x v="19"/>
    <n v="41075"/>
    <x v="24"/>
    <x v="10"/>
    <x v="19"/>
    <x v="0"/>
    <n v="30"/>
    <x v="7"/>
    <m/>
    <x v="17"/>
    <x v="8"/>
    <s v="COLQUIRI"/>
    <m/>
    <m/>
    <x v="20"/>
    <s v="CMB/EMC/O.CIV-ADQ/016/2024"/>
    <n v="34600"/>
    <x v="0"/>
    <x v="1"/>
    <x v="0"/>
    <n v="1"/>
    <x v="28"/>
    <n v="41075"/>
    <m/>
    <m/>
    <n v="1"/>
    <n v="41075"/>
    <n v="5901.5804597701153"/>
    <n v="5901.5804597701153"/>
    <n v="5134.375"/>
    <n v="0"/>
    <d v="2024-07-14T00:00:00"/>
    <s v="JULIO"/>
    <x v="4"/>
    <n v="282"/>
    <x v="19"/>
    <x v="25"/>
    <x v="18"/>
    <n v="0"/>
    <n v="0"/>
    <n v="0"/>
    <n v="41075"/>
    <m/>
    <m/>
    <m/>
    <x v="1"/>
    <m/>
    <m/>
    <m/>
    <m/>
    <s v="L"/>
    <s v="NORMAL"/>
    <s v="CONTRATO"/>
    <m/>
    <s v="15-0517-00-580553-0-E"/>
    <m/>
    <n v="1792351"/>
    <m/>
    <m/>
  </r>
  <r>
    <x v="0"/>
    <x v="20"/>
    <x v="0"/>
    <s v="PAGO"/>
    <s v="ABRIL"/>
    <d v="2024-04-10T00:00:00"/>
    <s v="CO42-CRISTHIAN VILLEGAS"/>
    <x v="10"/>
    <s v="PRODUCTOS METÁLICOS"/>
    <x v="3"/>
    <x v="3"/>
    <x v="20"/>
    <d v="2024-04-12T00:00:00"/>
    <m/>
    <x v="20"/>
    <s v="BIEN"/>
    <x v="20"/>
    <n v="12493.5"/>
    <x v="0"/>
    <x v="1"/>
    <x v="0"/>
    <x v="0"/>
    <x v="0"/>
    <x v="5"/>
    <x v="0"/>
    <x v="14"/>
    <x v="14"/>
    <x v="1"/>
    <x v="1"/>
    <x v="3"/>
    <x v="10"/>
    <x v="8"/>
    <d v="2024-04-30T00:00:00"/>
    <x v="18"/>
    <x v="3"/>
    <x v="19"/>
    <x v="25"/>
    <x v="19"/>
    <n v="12493.5"/>
    <x v="25"/>
    <x v="1"/>
    <x v="20"/>
    <x v="0"/>
    <n v="30"/>
    <x v="1"/>
    <m/>
    <x v="17"/>
    <x v="20"/>
    <s v="COLQUIRI"/>
    <m/>
    <m/>
    <x v="20"/>
    <s v="CMB/EMC/O.CIV-ADQ/016/2024"/>
    <n v="34600"/>
    <x v="0"/>
    <x v="1"/>
    <x v="0"/>
    <n v="1"/>
    <x v="29"/>
    <n v="12493.5"/>
    <m/>
    <m/>
    <n v="1"/>
    <n v="12493.5"/>
    <n v="1795.0431034482758"/>
    <n v="1795.0431034482758"/>
    <n v="1561.6875"/>
    <n v="0"/>
    <d v="2024-07-11T00:00:00"/>
    <s v="JULIO"/>
    <x v="19"/>
    <n v="269"/>
    <x v="22"/>
    <x v="26"/>
    <x v="18"/>
    <n v="0"/>
    <n v="0"/>
    <n v="0"/>
    <n v="12493.5"/>
    <m/>
    <m/>
    <m/>
    <x v="1"/>
    <m/>
    <m/>
    <m/>
    <m/>
    <s v="L"/>
    <s v="NORMAL"/>
    <s v="OC"/>
    <m/>
    <s v="15-0517-00-580553-0-E"/>
    <m/>
    <n v="1792351"/>
    <m/>
    <m/>
  </r>
  <r>
    <x v="0"/>
    <x v="20"/>
    <x v="0"/>
    <s v="PAGO"/>
    <s v="ABRIL"/>
    <d v="2024-04-10T00:00:00"/>
    <s v="CO42-CRISTHIAN VILLEGAS"/>
    <x v="10"/>
    <s v="PRODUCTOS METÁLICOS"/>
    <x v="3"/>
    <x v="3"/>
    <x v="20"/>
    <d v="2024-04-12T00:00:00"/>
    <m/>
    <x v="20"/>
    <s v="BIEN"/>
    <x v="20"/>
    <n v="1250"/>
    <x v="0"/>
    <x v="1"/>
    <x v="0"/>
    <x v="0"/>
    <x v="0"/>
    <x v="5"/>
    <x v="0"/>
    <x v="14"/>
    <x v="14"/>
    <x v="1"/>
    <x v="1"/>
    <x v="3"/>
    <x v="10"/>
    <x v="8"/>
    <d v="2024-04-30T00:00:00"/>
    <x v="18"/>
    <x v="3"/>
    <x v="19"/>
    <x v="26"/>
    <x v="19"/>
    <n v="1250"/>
    <x v="26"/>
    <x v="11"/>
    <x v="21"/>
    <x v="0"/>
    <n v="30"/>
    <x v="7"/>
    <m/>
    <x v="16"/>
    <x v="8"/>
    <s v="COLQUIRI"/>
    <m/>
    <m/>
    <x v="20"/>
    <s v="CMB/EMC/O.CIV-ADQ/016/2024"/>
    <n v="34600"/>
    <x v="0"/>
    <x v="1"/>
    <x v="0"/>
    <n v="1"/>
    <x v="30"/>
    <n v="1250"/>
    <m/>
    <m/>
    <n v="1"/>
    <n v="1250"/>
    <n v="179.59770114942529"/>
    <n v="179.59770114942529"/>
    <n v="156.25"/>
    <n v="0"/>
    <d v="2024-07-17T00:00:00"/>
    <s v="JULIO"/>
    <x v="20"/>
    <n v="299"/>
    <x v="23"/>
    <x v="27"/>
    <x v="18"/>
    <n v="1"/>
    <n v="12.5"/>
    <n v="0"/>
    <n v="1237.5"/>
    <m/>
    <m/>
    <m/>
    <x v="1"/>
    <m/>
    <m/>
    <m/>
    <m/>
    <s v="L"/>
    <s v="NORMAL"/>
    <s v="CONTRATO"/>
    <m/>
    <s v="15-0517-00-580553-0-E"/>
    <m/>
    <n v="1792351"/>
    <m/>
    <m/>
  </r>
  <r>
    <x v="0"/>
    <x v="20"/>
    <x v="0"/>
    <s v="PAGO"/>
    <s v="ABRIL"/>
    <d v="2024-04-10T00:00:00"/>
    <s v="CO42-CRISTHIAN VILLEGAS"/>
    <x v="10"/>
    <s v="PRODUCTOS METÁLICOS"/>
    <x v="3"/>
    <x v="3"/>
    <x v="20"/>
    <d v="2024-04-12T00:00:00"/>
    <m/>
    <x v="20"/>
    <s v="BIEN"/>
    <x v="20"/>
    <n v="888"/>
    <x v="0"/>
    <x v="1"/>
    <x v="0"/>
    <x v="0"/>
    <x v="0"/>
    <x v="5"/>
    <x v="0"/>
    <x v="14"/>
    <x v="14"/>
    <x v="1"/>
    <x v="1"/>
    <x v="3"/>
    <x v="10"/>
    <x v="8"/>
    <d v="2024-04-30T00:00:00"/>
    <x v="18"/>
    <x v="3"/>
    <x v="19"/>
    <x v="27"/>
    <x v="19"/>
    <n v="888"/>
    <x v="27"/>
    <x v="12"/>
    <x v="22"/>
    <x v="0"/>
    <n v="30"/>
    <x v="5"/>
    <m/>
    <x v="16"/>
    <x v="7"/>
    <s v="COLQUIRI"/>
    <m/>
    <m/>
    <x v="20"/>
    <s v="CMB/EMC/O.CIV-ADQ/016/2024"/>
    <n v="34600"/>
    <x v="0"/>
    <x v="1"/>
    <x v="0"/>
    <n v="1"/>
    <x v="31"/>
    <n v="888"/>
    <m/>
    <m/>
    <n v="1"/>
    <n v="888"/>
    <n v="127.58620689655173"/>
    <n v="127.58620689655173"/>
    <n v="111"/>
    <n v="0"/>
    <d v="2024-07-08T00:00:00"/>
    <s v="JULIO"/>
    <x v="18"/>
    <n v="293"/>
    <x v="24"/>
    <x v="28"/>
    <x v="18"/>
    <n v="7"/>
    <n v="62.160000000000004"/>
    <n v="0"/>
    <n v="825.84"/>
    <m/>
    <m/>
    <m/>
    <x v="1"/>
    <m/>
    <m/>
    <m/>
    <m/>
    <s v="L"/>
    <s v="NORMAL"/>
    <s v="CONTRATO"/>
    <m/>
    <s v="15-0517-00-580553-0-E"/>
    <m/>
    <n v="1792351"/>
    <m/>
    <m/>
  </r>
  <r>
    <x v="0"/>
    <x v="21"/>
    <x v="0"/>
    <s v="CERRADO"/>
    <s v="ABRIL"/>
    <d v="2024-03-27T00:00:00"/>
    <s v="CO42-CRISTHIAN VILLEGAS"/>
    <x v="12"/>
    <s v="PRODUCTOS NO METALICOS Y PLASTICOS"/>
    <x v="3"/>
    <x v="3"/>
    <x v="21"/>
    <d v="2024-04-01T00:00:00"/>
    <m/>
    <x v="21"/>
    <s v="BIEN"/>
    <x v="21"/>
    <n v="76000"/>
    <x v="0"/>
    <x v="1"/>
    <x v="0"/>
    <x v="0"/>
    <x v="0"/>
    <x v="4"/>
    <x v="3"/>
    <x v="15"/>
    <x v="15"/>
    <x v="1"/>
    <x v="1"/>
    <x v="3"/>
    <x v="6"/>
    <x v="8"/>
    <d v="2024-05-20T00:00:00"/>
    <x v="19"/>
    <x v="16"/>
    <x v="20"/>
    <x v="28"/>
    <x v="20"/>
    <n v="73070"/>
    <x v="28"/>
    <x v="13"/>
    <x v="23"/>
    <x v="0"/>
    <n v="30"/>
    <x v="5"/>
    <m/>
    <x v="18"/>
    <x v="22"/>
    <s v="COLQUIRI"/>
    <m/>
    <m/>
    <x v="21"/>
    <s v="CMB/EMC/O.CIV-ADQ/013/2024"/>
    <n v="34500"/>
    <x v="0"/>
    <x v="1"/>
    <x v="0"/>
    <n v="1"/>
    <x v="32"/>
    <n v="73070"/>
    <m/>
    <m/>
    <n v="1"/>
    <n v="73070"/>
    <n v="10498.563218390806"/>
    <n v="10498.563218390806"/>
    <n v="9133.75"/>
    <n v="0"/>
    <d v="2024-06-27T00:00:00"/>
    <s v="JUNIO"/>
    <x v="21"/>
    <n v="235"/>
    <x v="25"/>
    <x v="29"/>
    <x v="19"/>
    <n v="0"/>
    <n v="0"/>
    <n v="0"/>
    <n v="73070"/>
    <m/>
    <m/>
    <m/>
    <x v="1"/>
    <m/>
    <m/>
    <m/>
    <m/>
    <s v="L"/>
    <s v="NORMAL"/>
    <s v="CONTRATO"/>
    <m/>
    <s v="15-0517-00-580553-0-E"/>
    <m/>
    <n v="1792351"/>
    <m/>
    <m/>
  </r>
  <r>
    <x v="0"/>
    <x v="22"/>
    <x v="0"/>
    <s v="PAGO"/>
    <s v="ABRIL"/>
    <d v="2024-04-04T00:00:00"/>
    <s v="CO42-CRISTHIAN VILLEGAS"/>
    <x v="2"/>
    <s v="PRODUCTOS QUIMICOS"/>
    <x v="4"/>
    <x v="4"/>
    <x v="22"/>
    <d v="2024-04-05T00:00:00"/>
    <m/>
    <x v="22"/>
    <s v="BIEN"/>
    <x v="22"/>
    <n v="10440"/>
    <x v="0"/>
    <x v="1"/>
    <x v="10"/>
    <x v="7"/>
    <x v="0"/>
    <x v="5"/>
    <x v="3"/>
    <x v="15"/>
    <x v="16"/>
    <x v="1"/>
    <x v="1"/>
    <x v="5"/>
    <x v="3"/>
    <x v="6"/>
    <d v="2024-05-02T00:00:00"/>
    <x v="20"/>
    <x v="17"/>
    <x v="21"/>
    <x v="29"/>
    <x v="21"/>
    <n v="41200"/>
    <x v="29"/>
    <x v="1"/>
    <x v="11"/>
    <x v="0"/>
    <n v="30"/>
    <x v="1"/>
    <m/>
    <x v="19"/>
    <x v="15"/>
    <s v="COLQUIRI"/>
    <m/>
    <m/>
    <x v="22"/>
    <s v="EMC-SIMA-023-2024"/>
    <n v="34200"/>
    <x v="0"/>
    <x v="1"/>
    <x v="8"/>
    <n v="4"/>
    <x v="33"/>
    <n v="41200"/>
    <m/>
    <m/>
    <n v="4"/>
    <n v="41200"/>
    <n v="1479.8850574712644"/>
    <n v="5919.5402298850577"/>
    <n v="5150"/>
    <n v="0"/>
    <d v="2024-06-15T00:00:00"/>
    <s v="JUNIO"/>
    <x v="0"/>
    <n v="215"/>
    <x v="26"/>
    <x v="30"/>
    <x v="0"/>
    <n v="0"/>
    <n v="0"/>
    <n v="0"/>
    <n v="41200"/>
    <m/>
    <m/>
    <m/>
    <x v="1"/>
    <m/>
    <m/>
    <m/>
    <m/>
    <s v="L"/>
    <s v="NORMAL"/>
    <s v="OC"/>
    <m/>
    <s v="15-0517-00-580553-0-E"/>
    <m/>
    <n v="1792351"/>
    <m/>
    <m/>
  </r>
  <r>
    <x v="0"/>
    <x v="23"/>
    <x v="0"/>
    <s v="PAGO"/>
    <s v="ABRIL"/>
    <d v="2024-04-19T00:00:00"/>
    <s v="CO42-CRISTHIAN VILLEGAS"/>
    <x v="2"/>
    <s v="PRODUCTOS QUIMICOS"/>
    <x v="3"/>
    <x v="3"/>
    <x v="23"/>
    <d v="2024-04-23T00:00:00"/>
    <m/>
    <x v="23"/>
    <s v="BIEN"/>
    <x v="23"/>
    <n v="86710"/>
    <x v="0"/>
    <x v="1"/>
    <x v="0"/>
    <x v="4"/>
    <x v="0"/>
    <x v="4"/>
    <x v="3"/>
    <x v="15"/>
    <x v="17"/>
    <x v="1"/>
    <x v="1"/>
    <x v="3"/>
    <x v="11"/>
    <x v="8"/>
    <d v="2024-06-03T00:00:00"/>
    <x v="21"/>
    <x v="18"/>
    <x v="22"/>
    <x v="30"/>
    <x v="22"/>
    <n v="85920"/>
    <x v="30"/>
    <x v="1"/>
    <x v="24"/>
    <x v="0"/>
    <n v="30"/>
    <x v="2"/>
    <m/>
    <x v="20"/>
    <x v="3"/>
    <s v="COLQUIRI"/>
    <m/>
    <m/>
    <x v="23"/>
    <s v="CMB/EMC/O.CIV-ADQ/007/2024"/>
    <n v="34200"/>
    <x v="0"/>
    <x v="1"/>
    <x v="5"/>
    <n v="1"/>
    <x v="34"/>
    <n v="85920"/>
    <m/>
    <m/>
    <n v="1"/>
    <n v="85920"/>
    <n v="12344.827586206897"/>
    <n v="12344.827586206897"/>
    <n v="10740"/>
    <n v="0"/>
    <d v="2024-07-11T00:00:00"/>
    <s v="JULIO"/>
    <x v="4"/>
    <n v="271"/>
    <x v="27"/>
    <x v="31"/>
    <x v="11"/>
    <n v="0"/>
    <n v="0"/>
    <n v="0"/>
    <n v="85920"/>
    <m/>
    <m/>
    <m/>
    <x v="1"/>
    <m/>
    <m/>
    <m/>
    <m/>
    <s v="L"/>
    <s v="NORMAL"/>
    <s v="OC"/>
    <m/>
    <s v="15-0517-00-580553-0-E"/>
    <m/>
    <s v="24-0517-00-1441993-1-1"/>
    <m/>
    <m/>
  </r>
  <r>
    <x v="0"/>
    <x v="24"/>
    <x v="0"/>
    <s v="PAGO"/>
    <s v="ABRIL"/>
    <d v="2024-04-10T00:00:00"/>
    <s v="CO42-CRISTHIAN VILLEGAS"/>
    <x v="13"/>
    <s v="MANTENIMIENTO DE OFICINAS Y REPARACIONES VARIAS, MATENIMIENTO CAMPAMENTOS"/>
    <x v="3"/>
    <x v="3"/>
    <x v="24"/>
    <d v="2024-04-10T00:00:00"/>
    <m/>
    <x v="24"/>
    <s v="SERVICIO"/>
    <x v="24"/>
    <n v="241694.26"/>
    <x v="0"/>
    <x v="1"/>
    <x v="0"/>
    <x v="4"/>
    <x v="0"/>
    <x v="5"/>
    <x v="3"/>
    <x v="7"/>
    <x v="7"/>
    <x v="1"/>
    <x v="1"/>
    <x v="3"/>
    <x v="4"/>
    <x v="8"/>
    <d v="2024-05-13T00:00:00"/>
    <x v="22"/>
    <x v="8"/>
    <x v="23"/>
    <x v="31"/>
    <x v="23"/>
    <n v="271048.28999999998"/>
    <x v="31"/>
    <x v="14"/>
    <x v="25"/>
    <x v="0"/>
    <n v="30"/>
    <x v="13"/>
    <m/>
    <x v="21"/>
    <x v="23"/>
    <s v="COLQUIRI"/>
    <m/>
    <m/>
    <x v="24"/>
    <s v="CMB/EMC/O.CIV-ADQ/004/2024"/>
    <n v="24110"/>
    <x v="0"/>
    <x v="1"/>
    <x v="5"/>
    <n v="1"/>
    <x v="35"/>
    <n v="168778.1"/>
    <m/>
    <m/>
    <n v="1"/>
    <n v="168778.1"/>
    <n v="24249.727011494255"/>
    <n v="24249.727011494255"/>
    <n v="21097.262500000001"/>
    <n v="0"/>
    <d v="2024-07-15T00:00:00"/>
    <s v="JULIO"/>
    <x v="18"/>
    <n v="2"/>
    <x v="5"/>
    <x v="32"/>
    <x v="20"/>
    <n v="0"/>
    <n v="0"/>
    <n v="0"/>
    <n v="168778.1"/>
    <m/>
    <m/>
    <m/>
    <x v="1"/>
    <m/>
    <m/>
    <m/>
    <m/>
    <s v="L"/>
    <s v="NORMAL"/>
    <s v="CONTRATO"/>
    <m/>
    <m/>
    <m/>
    <s v="15-0517-00--0-E"/>
    <m/>
    <m/>
  </r>
  <r>
    <x v="0"/>
    <x v="25"/>
    <x v="4"/>
    <s v="PAGO"/>
    <s v="JUNIO"/>
    <d v="2024-06-11T00:00:00"/>
    <s v="CO42-CRISTHIAN VILLEGAS"/>
    <x v="0"/>
    <s v="OTROS REPUESTOS Y ACCESORIOS"/>
    <x v="1"/>
    <x v="1"/>
    <x v="25"/>
    <d v="2024-06-12T00:00:00"/>
    <m/>
    <x v="25"/>
    <s v="BIEN"/>
    <x v="25"/>
    <n v="48248.2"/>
    <x v="0"/>
    <x v="1"/>
    <x v="0"/>
    <x v="1"/>
    <x v="0"/>
    <x v="5"/>
    <x v="1"/>
    <x v="16"/>
    <x v="18"/>
    <x v="1"/>
    <x v="1"/>
    <x v="1"/>
    <x v="5"/>
    <x v="2"/>
    <d v="2024-07-23T00:00:00"/>
    <x v="23"/>
    <x v="13"/>
    <x v="24"/>
    <x v="32"/>
    <x v="24"/>
    <n v="48248.2"/>
    <x v="32"/>
    <x v="15"/>
    <x v="15"/>
    <x v="0"/>
    <n v="30"/>
    <x v="14"/>
    <m/>
    <x v="22"/>
    <x v="24"/>
    <s v="COLQUIRI"/>
    <m/>
    <m/>
    <x v="25"/>
    <s v="EMC-PCPL-066/2024"/>
    <n v="39800"/>
    <x v="0"/>
    <x v="1"/>
    <x v="1"/>
    <n v="1"/>
    <x v="36"/>
    <n v="48248.2"/>
    <m/>
    <m/>
    <n v="1"/>
    <n v="48248.2"/>
    <n v="6932.2126436781609"/>
    <n v="6932.2126436781609"/>
    <n v="6031.0249999999996"/>
    <n v="0"/>
    <d v="2024-11-10T00:00:00"/>
    <s v="NOVIEMBRE"/>
    <x v="22"/>
    <n v="553"/>
    <x v="8"/>
    <x v="33"/>
    <x v="21"/>
    <n v="0"/>
    <n v="0"/>
    <n v="0"/>
    <n v="48248.2"/>
    <m/>
    <m/>
    <m/>
    <x v="1"/>
    <m/>
    <m/>
    <m/>
    <s v="GASTO"/>
    <s v="L"/>
    <s v="NORMAL"/>
    <s v="CONTRATO"/>
    <m/>
    <s v="15-0517-00-568956-0-E"/>
    <m/>
    <n v="1762521"/>
    <m/>
    <n v="0"/>
  </r>
  <r>
    <x v="0"/>
    <x v="26"/>
    <x v="0"/>
    <s v="CERRADO"/>
    <s v="MAYO"/>
    <d v="2024-04-26T00:00:00"/>
    <s v="CO42-CRISTHIAN VILLEGAS"/>
    <x v="2"/>
    <s v="PRODUCTOS QUIMICOS"/>
    <x v="5"/>
    <x v="1"/>
    <x v="26"/>
    <d v="2024-04-30T00:00:00"/>
    <m/>
    <x v="26"/>
    <s v="BIEN"/>
    <x v="26"/>
    <n v="31321.5"/>
    <x v="0"/>
    <x v="1"/>
    <x v="0"/>
    <x v="8"/>
    <x v="0"/>
    <x v="5"/>
    <x v="3"/>
    <x v="17"/>
    <x v="19"/>
    <x v="1"/>
    <x v="1"/>
    <x v="1"/>
    <x v="5"/>
    <x v="2"/>
    <d v="2024-05-13T00:00:00"/>
    <x v="24"/>
    <x v="19"/>
    <x v="25"/>
    <x v="33"/>
    <x v="25"/>
    <n v="25084.35"/>
    <x v="33"/>
    <x v="1"/>
    <x v="26"/>
    <x v="1"/>
    <n v="30"/>
    <x v="1"/>
    <m/>
    <x v="23"/>
    <x v="8"/>
    <s v="COLQUIRI"/>
    <m/>
    <m/>
    <x v="26"/>
    <s v="EMC – PCPL– 48/2024"/>
    <n v="34200"/>
    <x v="0"/>
    <x v="1"/>
    <x v="9"/>
    <n v="1"/>
    <x v="37"/>
    <n v="25084.35"/>
    <m/>
    <m/>
    <n v="1"/>
    <n v="25084.35"/>
    <n v="3604.0732758620688"/>
    <n v="3604.0732758620688"/>
    <n v="3135.5437499999998"/>
    <n v="0"/>
    <d v="2024-06-29T00:00:00"/>
    <s v="JUNIO"/>
    <x v="23"/>
    <n v="236"/>
    <x v="28"/>
    <x v="34"/>
    <x v="22"/>
    <n v="0"/>
    <n v="0"/>
    <n v="0"/>
    <n v="25084.35"/>
    <m/>
    <m/>
    <m/>
    <x v="1"/>
    <m/>
    <m/>
    <m/>
    <m/>
    <s v="L"/>
    <s v="NORMAL"/>
    <s v="OC"/>
    <m/>
    <s v="15-0517-00-568956-0-E"/>
    <m/>
    <n v="1762521"/>
    <m/>
    <m/>
  </r>
  <r>
    <x v="0"/>
    <x v="27"/>
    <x v="0"/>
    <s v="OC-COMPRADOR"/>
    <s v="MAYO"/>
    <d v="2024-05-06T00:00:00"/>
    <s v="CO42-CRISTHIAN VILLEGAS"/>
    <x v="6"/>
    <s v="ALQUILER DE EQUIPO Y MAQUINARIA"/>
    <x v="6"/>
    <x v="6"/>
    <x v="27"/>
    <d v="2024-05-06T00:00:00"/>
    <m/>
    <x v="27"/>
    <s v="SERVICIO"/>
    <x v="27"/>
    <n v="35000"/>
    <x v="0"/>
    <x v="10"/>
    <x v="0"/>
    <x v="4"/>
    <x v="2"/>
    <x v="9"/>
    <x v="3"/>
    <x v="18"/>
    <x v="20"/>
    <x v="1"/>
    <x v="1"/>
    <x v="7"/>
    <x v="3"/>
    <x v="9"/>
    <d v="2024-05-16T00:00:00"/>
    <x v="7"/>
    <x v="17"/>
    <x v="26"/>
    <x v="34"/>
    <x v="26"/>
    <n v="35000"/>
    <x v="34"/>
    <x v="1"/>
    <x v="27"/>
    <x v="1"/>
    <n v="30"/>
    <x v="1"/>
    <m/>
    <x v="24"/>
    <x v="25"/>
    <s v="COLQUIRI"/>
    <m/>
    <m/>
    <x v="27"/>
    <s v="RSC-80/2024"/>
    <n v="23200"/>
    <x v="0"/>
    <x v="11"/>
    <x v="5"/>
    <n v="1"/>
    <x v="38"/>
    <n v="35000"/>
    <m/>
    <m/>
    <n v="1"/>
    <n v="35000"/>
    <n v="5028.7356321839079"/>
    <n v="5028.7356321839079"/>
    <n v="4375"/>
    <n v="0"/>
    <d v="2024-06-24T00:00:00"/>
    <s v="JUNIO"/>
    <x v="24"/>
    <n v="1"/>
    <x v="29"/>
    <x v="35"/>
    <x v="23"/>
    <n v="0"/>
    <n v="0"/>
    <n v="0"/>
    <n v="35000"/>
    <m/>
    <m/>
    <m/>
    <x v="1"/>
    <m/>
    <m/>
    <m/>
    <m/>
    <s v="L"/>
    <s v="NORMAL"/>
    <s v="OC"/>
    <m/>
    <s v="15-0517-00-568956-0-E"/>
    <m/>
    <n v="1762521"/>
    <m/>
    <m/>
  </r>
  <r>
    <x v="0"/>
    <x v="28"/>
    <x v="0"/>
    <s v="CERRADO"/>
    <s v="MAYO"/>
    <d v="2024-05-07T00:00:00"/>
    <s v="CO42-CRISTHIAN VILLEGAS"/>
    <x v="12"/>
    <s v="PRODUCTOS NO METALICOS Y PLASTICOS"/>
    <x v="0"/>
    <x v="0"/>
    <x v="28"/>
    <d v="2024-05-07T00:00:00"/>
    <m/>
    <x v="28"/>
    <s v="BIEN"/>
    <x v="28"/>
    <n v="208561"/>
    <x v="0"/>
    <x v="1"/>
    <x v="0"/>
    <x v="0"/>
    <x v="0"/>
    <x v="5"/>
    <x v="0"/>
    <x v="7"/>
    <x v="7"/>
    <x v="1"/>
    <x v="1"/>
    <x v="8"/>
    <x v="12"/>
    <x v="10"/>
    <d v="2024-05-20T00:00:00"/>
    <x v="0"/>
    <x v="8"/>
    <x v="27"/>
    <x v="35"/>
    <x v="27"/>
    <n v="203701"/>
    <x v="35"/>
    <x v="16"/>
    <x v="28"/>
    <x v="0"/>
    <n v="30"/>
    <x v="7"/>
    <m/>
    <x v="18"/>
    <x v="23"/>
    <s v="COLQUIRI"/>
    <m/>
    <m/>
    <x v="28"/>
    <s v="ADQ/MINA-028/2024"/>
    <n v="34500"/>
    <x v="0"/>
    <x v="1"/>
    <x v="0"/>
    <n v="1"/>
    <x v="39"/>
    <n v="203701"/>
    <m/>
    <m/>
    <n v="1"/>
    <n v="203701"/>
    <n v="29267.385057471263"/>
    <n v="29267.385057471263"/>
    <n v="25462.625"/>
    <n v="0"/>
    <d v="2024-07-20T00:00:00"/>
    <s v="JUNIO"/>
    <x v="25"/>
    <n v="250"/>
    <x v="30"/>
    <x v="36"/>
    <x v="24"/>
    <n v="0"/>
    <n v="0"/>
    <n v="0"/>
    <n v="203701"/>
    <m/>
    <m/>
    <m/>
    <x v="1"/>
    <m/>
    <m/>
    <m/>
    <m/>
    <s v="L"/>
    <s v="NORMAL"/>
    <s v="CONTRATO"/>
    <m/>
    <s v="15-0517-00-568956-0-E"/>
    <m/>
    <n v="1762521"/>
    <m/>
    <m/>
  </r>
  <r>
    <x v="0"/>
    <x v="29"/>
    <x v="0"/>
    <s v="NOTIFICACION"/>
    <s v="MAYO"/>
    <d v="2024-05-08T00:00:00"/>
    <s v="CO42-CRISTHIAN VILLEGAS"/>
    <x v="11"/>
    <s v="OTRAS MAQUINARIAS Y EQUIPO"/>
    <x v="3"/>
    <x v="3"/>
    <x v="29"/>
    <d v="2024-05-08T00:00:00"/>
    <m/>
    <x v="29"/>
    <s v="BIEN"/>
    <x v="29"/>
    <n v="251792"/>
    <x v="0"/>
    <x v="1"/>
    <x v="0"/>
    <x v="0"/>
    <x v="0"/>
    <x v="4"/>
    <x v="1"/>
    <x v="18"/>
    <x v="20"/>
    <x v="1"/>
    <x v="1"/>
    <x v="3"/>
    <x v="13"/>
    <x v="8"/>
    <d v="2024-05-20T00:00:00"/>
    <x v="25"/>
    <x v="8"/>
    <x v="28"/>
    <x v="36"/>
    <x v="28"/>
    <n v="227082"/>
    <x v="36"/>
    <x v="17"/>
    <x v="29"/>
    <x v="0"/>
    <n v="30"/>
    <x v="9"/>
    <m/>
    <x v="25"/>
    <x v="8"/>
    <s v="COLQUIRI"/>
    <m/>
    <m/>
    <x v="29"/>
    <s v="CMB/EMC/O.CIV-ADQ/020/2024"/>
    <n v="43700"/>
    <x v="0"/>
    <x v="1"/>
    <x v="0"/>
    <n v="1"/>
    <x v="40"/>
    <n v="77382"/>
    <m/>
    <m/>
    <n v="1"/>
    <n v="77382"/>
    <n v="11118.103448275862"/>
    <n v="11118.103448275862"/>
    <n v="9672.75"/>
    <n v="0"/>
    <d v="2024-10-12T00:00:00"/>
    <s v="AGOSTO"/>
    <x v="26"/>
    <n v="348"/>
    <x v="31"/>
    <x v="37"/>
    <x v="8"/>
    <n v="0"/>
    <n v="0"/>
    <n v="0"/>
    <n v="77382"/>
    <m/>
    <m/>
    <m/>
    <x v="1"/>
    <m/>
    <m/>
    <m/>
    <m/>
    <s v="L"/>
    <s v="NORMAL"/>
    <s v="CONTRATO"/>
    <m/>
    <s v="15-0517-00-568956-0-E"/>
    <m/>
    <n v="1762521"/>
    <m/>
    <m/>
  </r>
  <r>
    <x v="0"/>
    <x v="29"/>
    <x v="0"/>
    <s v="NOTIFICACION"/>
    <s v="MAYO"/>
    <d v="2024-05-08T00:00:00"/>
    <s v="CO42-CRISTHIAN VILLEGAS"/>
    <x v="11"/>
    <s v="OTRAS MAQUINARIAS Y EQUIPO"/>
    <x v="3"/>
    <x v="3"/>
    <x v="29"/>
    <d v="2024-05-08T00:00:00"/>
    <m/>
    <x v="29"/>
    <s v="BIEN"/>
    <x v="29"/>
    <n v="251792"/>
    <x v="0"/>
    <x v="1"/>
    <x v="0"/>
    <x v="0"/>
    <x v="0"/>
    <x v="4"/>
    <x v="1"/>
    <x v="18"/>
    <x v="20"/>
    <x v="1"/>
    <x v="1"/>
    <x v="3"/>
    <x v="13"/>
    <x v="8"/>
    <d v="2024-05-20T00:00:00"/>
    <x v="25"/>
    <x v="8"/>
    <x v="28"/>
    <x v="36"/>
    <x v="28"/>
    <n v="227082"/>
    <x v="36"/>
    <x v="17"/>
    <x v="29"/>
    <x v="0"/>
    <n v="30"/>
    <x v="9"/>
    <m/>
    <x v="25"/>
    <x v="8"/>
    <s v="COLQUIRI"/>
    <m/>
    <m/>
    <x v="29"/>
    <s v="CMB/EMC/O.CIV-ADQ/020/2024"/>
    <n v="43700"/>
    <x v="0"/>
    <x v="1"/>
    <x v="0"/>
    <n v="1"/>
    <x v="40"/>
    <n v="77382"/>
    <m/>
    <m/>
    <n v="1"/>
    <n v="77382"/>
    <n v="11118.103448275862"/>
    <n v="11118.103448275862"/>
    <n v="9672.75"/>
    <n v="0"/>
    <d v="2024-10-12T00:00:00"/>
    <s v="AGOSTO"/>
    <x v="26"/>
    <n v="348"/>
    <x v="31"/>
    <x v="37"/>
    <x v="8"/>
    <n v="0"/>
    <n v="0"/>
    <n v="0"/>
    <n v="77382"/>
    <m/>
    <m/>
    <m/>
    <x v="1"/>
    <m/>
    <m/>
    <m/>
    <m/>
    <s v="L"/>
    <s v="NORMAL"/>
    <s v="CONTRATO"/>
    <m/>
    <s v="15-0517-00-568956-0-E"/>
    <m/>
    <n v="1762521"/>
    <m/>
    <m/>
  </r>
  <r>
    <x v="0"/>
    <x v="30"/>
    <x v="0"/>
    <s v="PAGO"/>
    <s v="JUNIO"/>
    <d v="2024-06-14T00:00:00"/>
    <s v="CO42-CRISTHIAN VILLEGAS"/>
    <x v="0"/>
    <s v="OTROS REPUESTOS Y ACCESORIOS"/>
    <x v="1"/>
    <x v="1"/>
    <x v="30"/>
    <d v="2024-06-14T00:00:00"/>
    <m/>
    <x v="30"/>
    <s v="BIEN"/>
    <x v="30"/>
    <n v="51493"/>
    <x v="0"/>
    <x v="1"/>
    <x v="0"/>
    <x v="1"/>
    <x v="0"/>
    <x v="5"/>
    <x v="1"/>
    <x v="19"/>
    <x v="21"/>
    <x v="1"/>
    <x v="1"/>
    <x v="1"/>
    <x v="5"/>
    <x v="2"/>
    <d v="2024-07-23T00:00:00"/>
    <x v="26"/>
    <x v="13"/>
    <x v="29"/>
    <x v="37"/>
    <x v="29"/>
    <n v="51493"/>
    <x v="37"/>
    <x v="18"/>
    <x v="30"/>
    <x v="0"/>
    <n v="30"/>
    <x v="15"/>
    <m/>
    <x v="26"/>
    <x v="26"/>
    <s v="COLQUIRI"/>
    <m/>
    <m/>
    <x v="30"/>
    <s v="IT-PCPL-072/2024"/>
    <n v="39800"/>
    <x v="0"/>
    <x v="1"/>
    <x v="10"/>
    <n v="1"/>
    <x v="41"/>
    <n v="51493"/>
    <m/>
    <m/>
    <n v="1"/>
    <n v="51493"/>
    <n v="7398.4195402298847"/>
    <n v="7398.4195402298847"/>
    <n v="6436.625"/>
    <n v="0"/>
    <d v="2024-09-26T00:00:00"/>
    <s v="SEPTIEMBRE"/>
    <x v="27"/>
    <n v="457"/>
    <x v="32"/>
    <x v="38"/>
    <x v="23"/>
    <n v="0"/>
    <n v="0"/>
    <n v="0"/>
    <n v="51493"/>
    <m/>
    <m/>
    <m/>
    <x v="1"/>
    <m/>
    <m/>
    <m/>
    <m/>
    <s v="L"/>
    <s v="NORMAL"/>
    <s v="CONTRATO"/>
    <m/>
    <s v="15-0517-00-568956-0-E"/>
    <m/>
    <n v="1762521"/>
    <m/>
    <m/>
  </r>
  <r>
    <x v="0"/>
    <x v="31"/>
    <x v="1"/>
    <s v="PAGO PARCIAL"/>
    <s v="MARZO"/>
    <d v="2024-03-20T00:00:00"/>
    <s v="CO42-CRISTHIAN VILLEGAS"/>
    <x v="0"/>
    <s v="OTROS REPUESTOS Y ACCESORIOS"/>
    <x v="1"/>
    <x v="1"/>
    <x v="31"/>
    <d v="2024-03-22T00:00:00"/>
    <m/>
    <x v="31"/>
    <s v="BIEN"/>
    <x v="31"/>
    <n v="649.76"/>
    <x v="0"/>
    <x v="11"/>
    <x v="0"/>
    <x v="1"/>
    <x v="0"/>
    <x v="2"/>
    <x v="1"/>
    <x v="20"/>
    <x v="22"/>
    <x v="1"/>
    <x v="1"/>
    <x v="1"/>
    <x v="0"/>
    <x v="2"/>
    <d v="2024-04-05T00:00:00"/>
    <x v="27"/>
    <x v="0"/>
    <x v="30"/>
    <x v="38"/>
    <x v="30"/>
    <n v="55388.65"/>
    <x v="38"/>
    <x v="1"/>
    <x v="2"/>
    <x v="0"/>
    <n v="30"/>
    <x v="2"/>
    <m/>
    <x v="27"/>
    <x v="27"/>
    <s v="COLQUIRI"/>
    <m/>
    <m/>
    <x v="31"/>
    <s v="EMC-PCPL-037/2024"/>
    <n v="39800"/>
    <x v="0"/>
    <x v="12"/>
    <x v="1"/>
    <n v="1"/>
    <x v="42"/>
    <n v="55388.65"/>
    <m/>
    <m/>
    <n v="1"/>
    <n v="55388.65"/>
    <n v="7958.1393678160921"/>
    <n v="7958.1393678160921"/>
    <n v="6923.5812500000002"/>
    <n v="0"/>
    <d v="2024-05-20T00:00:00"/>
    <s v="MAYO"/>
    <x v="6"/>
    <n v="186"/>
    <x v="33"/>
    <x v="39"/>
    <x v="1"/>
    <n v="0"/>
    <n v="0"/>
    <n v="0"/>
    <n v="55388.65"/>
    <m/>
    <m/>
    <m/>
    <x v="1"/>
    <s v="MAY"/>
    <m/>
    <m/>
    <m/>
    <s v="L"/>
    <s v="NORMAL"/>
    <s v="OC"/>
    <n v="316144"/>
    <n v="1772181"/>
    <n v="2058575"/>
    <s v="15-0517-00-568965-0-E"/>
    <m/>
    <m/>
  </r>
  <r>
    <x v="0"/>
    <x v="32"/>
    <x v="4"/>
    <s v="PAGO PARCIAL"/>
    <s v="MARZO"/>
    <d v="2024-03-21T00:00:00"/>
    <s v="CO42-CRISTHIAN VILLEGAS"/>
    <x v="11"/>
    <s v="OTRAS MAQUINARIAS Y EQUIPO"/>
    <x v="1"/>
    <x v="1"/>
    <x v="32"/>
    <d v="2024-03-22T00:00:00"/>
    <m/>
    <x v="32"/>
    <s v="BIEN"/>
    <x v="32"/>
    <n v="300000"/>
    <x v="0"/>
    <x v="12"/>
    <x v="8"/>
    <x v="0"/>
    <x v="0"/>
    <x v="10"/>
    <x v="1"/>
    <x v="20"/>
    <x v="22"/>
    <x v="1"/>
    <x v="1"/>
    <x v="9"/>
    <x v="14"/>
    <x v="11"/>
    <d v="2024-04-02T00:00:00"/>
    <x v="28"/>
    <x v="20"/>
    <x v="31"/>
    <x v="39"/>
    <x v="31"/>
    <n v="278000"/>
    <x v="39"/>
    <x v="19"/>
    <x v="31"/>
    <x v="0"/>
    <n v="30"/>
    <x v="16"/>
    <m/>
    <x v="27"/>
    <x v="28"/>
    <s v="COLQUIRI"/>
    <m/>
    <m/>
    <x v="32"/>
    <s v="EMC-PCPL-040/2024"/>
    <n v="43700"/>
    <x v="0"/>
    <x v="13"/>
    <x v="0"/>
    <n v="2"/>
    <x v="43"/>
    <n v="278000"/>
    <m/>
    <m/>
    <n v="2"/>
    <n v="278000"/>
    <n v="19971.264367816093"/>
    <n v="39942.528735632186"/>
    <n v="34750"/>
    <n v="0"/>
    <d v="2024-08-12T00:00:00"/>
    <s v="AGOSTO"/>
    <x v="28"/>
    <n v="336"/>
    <x v="34"/>
    <x v="40"/>
    <x v="25"/>
    <n v="0"/>
    <n v="0"/>
    <n v="0"/>
    <n v="278000"/>
    <m/>
    <m/>
    <m/>
    <x v="1"/>
    <s v="ABR"/>
    <m/>
    <m/>
    <m/>
    <s v="L"/>
    <s v="NORMAL"/>
    <s v="CONTRATO"/>
    <n v="316144"/>
    <n v="1772181"/>
    <n v="2058575"/>
    <s v="15-0517-00-568965-0-E"/>
    <m/>
    <m/>
  </r>
  <r>
    <x v="0"/>
    <x v="33"/>
    <x v="1"/>
    <s v="CERRADO"/>
    <s v="MAYO"/>
    <d v="2024-05-09T00:00:00"/>
    <s v="CO42-CRISTHIAN VILLEGAS"/>
    <x v="7"/>
    <s v="MANTENIMIENTO Y REPARACION DE MAQUINARIA Y EQUIPOS"/>
    <x v="1"/>
    <x v="1"/>
    <x v="33"/>
    <d v="2024-05-09T00:00:00"/>
    <m/>
    <x v="33"/>
    <s v="SERVICIO"/>
    <x v="33"/>
    <n v="9620"/>
    <x v="0"/>
    <x v="1"/>
    <x v="0"/>
    <x v="4"/>
    <x v="0"/>
    <x v="5"/>
    <x v="1"/>
    <x v="21"/>
    <x v="23"/>
    <x v="1"/>
    <x v="1"/>
    <x v="1"/>
    <x v="5"/>
    <x v="2"/>
    <d v="2024-05-23T00:00:00"/>
    <x v="29"/>
    <x v="8"/>
    <x v="32"/>
    <x v="40"/>
    <x v="32"/>
    <n v="9620"/>
    <x v="40"/>
    <x v="1"/>
    <x v="32"/>
    <x v="0"/>
    <n v="30"/>
    <x v="12"/>
    <m/>
    <x v="28"/>
    <x v="29"/>
    <s v="COLQUIRI"/>
    <m/>
    <m/>
    <x v="33"/>
    <s v="EMC-PCPL-057/2024"/>
    <n v="24120"/>
    <x v="0"/>
    <x v="1"/>
    <x v="5"/>
    <n v="1"/>
    <x v="44"/>
    <n v="9620"/>
    <m/>
    <m/>
    <n v="1"/>
    <n v="9620"/>
    <n v="1382.183908045977"/>
    <n v="1382.183908045977"/>
    <n v="1202.5"/>
    <n v="0"/>
    <d v="2024-07-07T00:00:00"/>
    <s v="JULIO"/>
    <x v="19"/>
    <n v="3"/>
    <x v="31"/>
    <x v="41"/>
    <x v="19"/>
    <n v="0"/>
    <n v="0"/>
    <n v="0"/>
    <n v="9620"/>
    <m/>
    <m/>
    <m/>
    <x v="1"/>
    <m/>
    <m/>
    <m/>
    <m/>
    <s v="L"/>
    <s v="NORMAL"/>
    <s v="OC"/>
    <m/>
    <s v="15-0517-00-568956-0-E"/>
    <m/>
    <n v="1762521"/>
    <m/>
    <m/>
  </r>
  <r>
    <x v="0"/>
    <x v="34"/>
    <x v="1"/>
    <s v="PAGO"/>
    <s v="JUNIO"/>
    <d v="2024-06-17T00:00:00"/>
    <s v="CO42-CRISTHIAN VILLEGAS"/>
    <x v="11"/>
    <s v="OTRAS MAQUINARIAS Y EQUIPO"/>
    <x v="1"/>
    <x v="1"/>
    <x v="34"/>
    <d v="2024-06-17T00:00:00"/>
    <m/>
    <x v="34"/>
    <s v="BIEN"/>
    <x v="34"/>
    <n v="17230"/>
    <x v="0"/>
    <x v="1"/>
    <x v="0"/>
    <x v="2"/>
    <x v="0"/>
    <x v="5"/>
    <x v="1"/>
    <x v="22"/>
    <x v="24"/>
    <x v="1"/>
    <x v="1"/>
    <x v="1"/>
    <x v="5"/>
    <x v="2"/>
    <d v="2024-06-12T00:00:00"/>
    <x v="30"/>
    <x v="21"/>
    <x v="33"/>
    <x v="41"/>
    <x v="33"/>
    <n v="17230"/>
    <x v="41"/>
    <x v="1"/>
    <x v="33"/>
    <x v="0"/>
    <n v="30"/>
    <x v="12"/>
    <m/>
    <x v="29"/>
    <x v="21"/>
    <s v="COLQUIRI"/>
    <m/>
    <m/>
    <x v="34"/>
    <s v="IT-PCPL-060/2024"/>
    <n v="43700"/>
    <x v="0"/>
    <x v="1"/>
    <x v="3"/>
    <n v="2"/>
    <x v="45"/>
    <n v="17230"/>
    <m/>
    <m/>
    <n v="2"/>
    <n v="17230"/>
    <n v="1237.7873563218391"/>
    <n v="2475.5747126436781"/>
    <n v="2153.75"/>
    <n v="0"/>
    <d v="2024-07-03T00:00:00"/>
    <s v="JUNIO"/>
    <x v="8"/>
    <n v="261"/>
    <x v="35"/>
    <x v="42"/>
    <x v="26"/>
    <n v="0"/>
    <n v="0"/>
    <n v="0"/>
    <n v="17230"/>
    <m/>
    <m/>
    <m/>
    <x v="1"/>
    <m/>
    <m/>
    <m/>
    <s v="GASTO"/>
    <s v="L"/>
    <s v="NORMAL"/>
    <s v="OC"/>
    <m/>
    <s v="15-0517-00-568956-0-E"/>
    <m/>
    <n v="1762521"/>
    <m/>
    <n v="0"/>
  </r>
  <r>
    <x v="0"/>
    <x v="35"/>
    <x v="0"/>
    <s v="CONTRATO "/>
    <s v="MAYO"/>
    <d v="2024-05-16T00:00:00"/>
    <s v="CO42-CRISTHIAN VILLEGAS"/>
    <x v="10"/>
    <s v="PRODUCTOS METÁLICOS"/>
    <x v="0"/>
    <x v="0"/>
    <x v="35"/>
    <d v="2024-05-16T00:00:00"/>
    <m/>
    <x v="35"/>
    <s v="BIEN"/>
    <x v="35"/>
    <n v="468815"/>
    <x v="0"/>
    <x v="13"/>
    <x v="0"/>
    <x v="1"/>
    <x v="0"/>
    <x v="5"/>
    <x v="0"/>
    <x v="23"/>
    <x v="25"/>
    <x v="1"/>
    <x v="1"/>
    <x v="8"/>
    <x v="15"/>
    <x v="12"/>
    <d v="2024-06-05T00:00:00"/>
    <x v="31"/>
    <x v="11"/>
    <x v="34"/>
    <x v="42"/>
    <x v="34"/>
    <n v="455550"/>
    <x v="42"/>
    <x v="20"/>
    <x v="0"/>
    <x v="0"/>
    <n v="30"/>
    <x v="17"/>
    <m/>
    <x v="30"/>
    <x v="11"/>
    <s v="COLQUIRI"/>
    <m/>
    <m/>
    <x v="35"/>
    <s v="ADQ/MINA-031/2024"/>
    <n v="34600"/>
    <x v="0"/>
    <x v="14"/>
    <x v="1"/>
    <n v="1"/>
    <x v="46"/>
    <n v="433390"/>
    <m/>
    <m/>
    <n v="1"/>
    <n v="433390"/>
    <n v="62268.678160919539"/>
    <n v="62268.678160919539"/>
    <n v="54173.75"/>
    <n v="0"/>
    <d v="2024-09-06T00:00:00"/>
    <s v="AGOSTO"/>
    <x v="29"/>
    <n v="350"/>
    <x v="36"/>
    <x v="43"/>
    <x v="15"/>
    <n v="0"/>
    <n v="0"/>
    <n v="0"/>
    <n v="433390"/>
    <m/>
    <m/>
    <m/>
    <x v="1"/>
    <m/>
    <m/>
    <m/>
    <m/>
    <s v="L"/>
    <s v="NORMAL"/>
    <s v="CONTRATO"/>
    <m/>
    <s v="15-0517-00-568956-0-E"/>
    <m/>
    <n v="1762521"/>
    <m/>
    <m/>
  </r>
  <r>
    <x v="0"/>
    <x v="35"/>
    <x v="0"/>
    <s v="CONTRATO "/>
    <s v="MAYO"/>
    <d v="2024-05-16T00:00:00"/>
    <s v="CO42-CRISTHIAN VILLEGAS"/>
    <x v="10"/>
    <s v="PRODUCTOS METÁLICOS"/>
    <x v="0"/>
    <x v="0"/>
    <x v="35"/>
    <d v="2024-05-16T00:00:00"/>
    <m/>
    <x v="35"/>
    <s v="BIEN"/>
    <x v="35"/>
    <n v="468815"/>
    <x v="0"/>
    <x v="13"/>
    <x v="0"/>
    <x v="1"/>
    <x v="0"/>
    <x v="5"/>
    <x v="0"/>
    <x v="23"/>
    <x v="25"/>
    <x v="1"/>
    <x v="1"/>
    <x v="8"/>
    <x v="15"/>
    <x v="12"/>
    <d v="2024-06-05T00:00:00"/>
    <x v="31"/>
    <x v="11"/>
    <x v="34"/>
    <x v="42"/>
    <x v="34"/>
    <n v="455550"/>
    <x v="42"/>
    <x v="20"/>
    <x v="0"/>
    <x v="0"/>
    <n v="30"/>
    <x v="17"/>
    <m/>
    <x v="30"/>
    <x v="11"/>
    <s v="COLQUIRI"/>
    <m/>
    <m/>
    <x v="35"/>
    <s v="ADQ/MINA-031/2024"/>
    <n v="34600"/>
    <x v="0"/>
    <x v="14"/>
    <x v="1"/>
    <n v="1"/>
    <x v="47"/>
    <n v="22160"/>
    <m/>
    <m/>
    <n v="1"/>
    <n v="22160"/>
    <n v="3183.9080459770116"/>
    <n v="3183.9080459770116"/>
    <n v="2770"/>
    <n v="0"/>
    <d v="2024-09-06T00:00:00"/>
    <s v="AGOSTO"/>
    <x v="30"/>
    <n v="404"/>
    <x v="37"/>
    <x v="44"/>
    <x v="1"/>
    <n v="0"/>
    <n v="0"/>
    <n v="0"/>
    <n v="22160"/>
    <m/>
    <m/>
    <m/>
    <x v="1"/>
    <m/>
    <m/>
    <m/>
    <m/>
    <s v="L"/>
    <s v="NORMAL"/>
    <s v="CONTRATO"/>
    <m/>
    <s v="15-0517-00-568956-0-E"/>
    <m/>
    <n v="1762521"/>
    <m/>
    <m/>
  </r>
  <r>
    <x v="0"/>
    <x v="36"/>
    <x v="0"/>
    <s v="OC-COMPRADOR"/>
    <s v="MAYO"/>
    <d v="2024-05-16T00:00:00"/>
    <s v="CO42-CRISTHIAN VILLEGAS"/>
    <x v="11"/>
    <s v="OTRAS MAQUINARIAS Y EQUIPO"/>
    <x v="0"/>
    <x v="0"/>
    <x v="36"/>
    <d v="2024-05-16T00:00:00"/>
    <m/>
    <x v="36"/>
    <s v="BIEN"/>
    <x v="36"/>
    <n v="39451.5"/>
    <x v="0"/>
    <x v="1"/>
    <x v="0"/>
    <x v="1"/>
    <x v="0"/>
    <x v="5"/>
    <x v="0"/>
    <x v="23"/>
    <x v="25"/>
    <x v="1"/>
    <x v="1"/>
    <x v="10"/>
    <x v="12"/>
    <x v="10"/>
    <d v="2024-06-06T00:00:00"/>
    <x v="32"/>
    <x v="11"/>
    <x v="35"/>
    <x v="43"/>
    <x v="35"/>
    <n v="39451.5"/>
    <x v="43"/>
    <x v="1"/>
    <x v="34"/>
    <x v="0"/>
    <n v="30"/>
    <x v="2"/>
    <m/>
    <x v="30"/>
    <x v="30"/>
    <s v="COLQUIRI"/>
    <m/>
    <m/>
    <x v="36"/>
    <s v="ADQ/MINA-030/2024"/>
    <n v="43700"/>
    <x v="0"/>
    <x v="1"/>
    <x v="10"/>
    <n v="1"/>
    <x v="48"/>
    <n v="39451.5"/>
    <m/>
    <m/>
    <n v="1"/>
    <n v="39451.5"/>
    <n v="5668.3189655172418"/>
    <n v="5668.3189655172418"/>
    <n v="4931.4375"/>
    <n v="0"/>
    <d v="2024-08-08T00:00:00"/>
    <s v="AGOSTO"/>
    <x v="31"/>
    <n v="334"/>
    <x v="38"/>
    <x v="45"/>
    <x v="27"/>
    <n v="0"/>
    <n v="0"/>
    <n v="0"/>
    <n v="39451.5"/>
    <m/>
    <m/>
    <m/>
    <x v="1"/>
    <m/>
    <m/>
    <m/>
    <m/>
    <s v="L"/>
    <s v="NORMAL"/>
    <s v="OC"/>
    <m/>
    <s v="15-0517-00-568956-0-E"/>
    <m/>
    <n v="1762521"/>
    <m/>
    <m/>
  </r>
  <r>
    <x v="0"/>
    <x v="36"/>
    <x v="0"/>
    <s v="CONTRATO "/>
    <s v="MAYO"/>
    <d v="2024-05-16T00:00:00"/>
    <s v="CO42-CRISTHIAN VILLEGAS"/>
    <x v="11"/>
    <s v="OTRAS MAQUINARIAS Y EQUIPO"/>
    <x v="0"/>
    <x v="0"/>
    <x v="36"/>
    <d v="2024-05-16T00:00:00"/>
    <m/>
    <x v="36"/>
    <s v="BIEN"/>
    <x v="36"/>
    <n v="146241.20000000001"/>
    <x v="0"/>
    <x v="1"/>
    <x v="0"/>
    <x v="1"/>
    <x v="0"/>
    <x v="5"/>
    <x v="0"/>
    <x v="23"/>
    <x v="25"/>
    <x v="1"/>
    <x v="1"/>
    <x v="10"/>
    <x v="12"/>
    <x v="10"/>
    <d v="2024-06-06T00:00:00"/>
    <x v="32"/>
    <x v="11"/>
    <x v="35"/>
    <x v="43"/>
    <x v="35"/>
    <n v="106764"/>
    <x v="43"/>
    <x v="21"/>
    <x v="35"/>
    <x v="0"/>
    <n v="30"/>
    <x v="17"/>
    <m/>
    <x v="30"/>
    <x v="10"/>
    <s v="COLQUIRI"/>
    <m/>
    <m/>
    <x v="36"/>
    <s v="ADQ/MINA-030/2024"/>
    <n v="43700"/>
    <x v="0"/>
    <x v="1"/>
    <x v="10"/>
    <n v="1"/>
    <x v="49"/>
    <n v="106764"/>
    <m/>
    <m/>
    <n v="1"/>
    <n v="106764"/>
    <n v="15339.655172413793"/>
    <n v="15339.655172413793"/>
    <n v="13345.5"/>
    <n v="0"/>
    <d v="2024-09-10T00:00:00"/>
    <s v="SEPTIEMBRE"/>
    <x v="32"/>
    <n v="390"/>
    <x v="39"/>
    <x v="46"/>
    <x v="1"/>
    <n v="0"/>
    <n v="0"/>
    <n v="0"/>
    <n v="106764"/>
    <m/>
    <m/>
    <m/>
    <x v="1"/>
    <m/>
    <m/>
    <m/>
    <m/>
    <s v="L"/>
    <s v="NORMAL"/>
    <s v="CONTRATO"/>
    <m/>
    <s v="15-0517-00-568956-0-E"/>
    <m/>
    <n v="1762521"/>
    <m/>
    <m/>
  </r>
  <r>
    <x v="0"/>
    <x v="37"/>
    <x v="0"/>
    <s v="OC-COMPRADOR"/>
    <s v="MAYO"/>
    <d v="2024-05-22T00:00:00"/>
    <s v="CO42-CRISTHIAN VILLEGAS"/>
    <x v="3"/>
    <s v="PRODUCTOS AGRICOLAS, PECUARIOS Y FORESTALES"/>
    <x v="3"/>
    <x v="3"/>
    <x v="37"/>
    <d v="2024-05-22T00:00:00"/>
    <m/>
    <x v="37"/>
    <s v="BIEN"/>
    <x v="37"/>
    <n v="59870"/>
    <x v="0"/>
    <x v="1"/>
    <x v="0"/>
    <x v="2"/>
    <x v="0"/>
    <x v="4"/>
    <x v="1"/>
    <x v="24"/>
    <x v="26"/>
    <x v="1"/>
    <x v="1"/>
    <x v="11"/>
    <x v="13"/>
    <x v="8"/>
    <d v="2024-06-06T00:00:00"/>
    <x v="33"/>
    <x v="21"/>
    <x v="36"/>
    <x v="44"/>
    <x v="36"/>
    <n v="59870"/>
    <x v="44"/>
    <x v="1"/>
    <x v="36"/>
    <x v="0"/>
    <n v="30"/>
    <x v="1"/>
    <m/>
    <x v="31"/>
    <x v="31"/>
    <s v="COLQUIRI"/>
    <m/>
    <m/>
    <x v="37"/>
    <s v="CMB/EMC/O.CIV-ADQ/022/2024"/>
    <n v="31300"/>
    <x v="0"/>
    <x v="1"/>
    <x v="3"/>
    <n v="1"/>
    <x v="50"/>
    <n v="59870"/>
    <m/>
    <m/>
    <n v="1"/>
    <n v="59870"/>
    <n v="8602.0114942528744"/>
    <n v="8602.0114942528744"/>
    <n v="7483.7500000000009"/>
    <n v="0"/>
    <d v="2024-07-18T00:00:00"/>
    <s v="JULIO"/>
    <x v="20"/>
    <n v="283"/>
    <x v="40"/>
    <x v="47"/>
    <x v="8"/>
    <n v="0"/>
    <n v="0"/>
    <n v="0"/>
    <n v="59870"/>
    <m/>
    <m/>
    <m/>
    <x v="1"/>
    <m/>
    <m/>
    <m/>
    <m/>
    <s v="L"/>
    <s v="NORMAL"/>
    <s v="OC"/>
    <m/>
    <s v="15-0517-00-568956-0-E"/>
    <m/>
    <n v="1762521"/>
    <m/>
    <m/>
  </r>
  <r>
    <x v="0"/>
    <x v="38"/>
    <x v="0"/>
    <s v="OC-COMPRADOR"/>
    <s v="MAYO"/>
    <d v="2024-09-11T00:00:00"/>
    <s v="CO42-CRISTHIAN VILLEGAS"/>
    <x v="10"/>
    <s v="PRODUCTOS METÁLICOS"/>
    <x v="3"/>
    <x v="3"/>
    <x v="38"/>
    <d v="2024-09-12T00:00:00"/>
    <m/>
    <x v="38"/>
    <s v="BIEN"/>
    <x v="38"/>
    <n v="323238.25"/>
    <x v="0"/>
    <x v="1"/>
    <x v="0"/>
    <x v="2"/>
    <x v="0"/>
    <x v="4"/>
    <x v="0"/>
    <x v="25"/>
    <x v="27"/>
    <x v="1"/>
    <x v="1"/>
    <x v="3"/>
    <x v="13"/>
    <x v="8"/>
    <d v="2024-10-14T00:00:00"/>
    <x v="34"/>
    <x v="22"/>
    <x v="37"/>
    <x v="45"/>
    <x v="37"/>
    <n v="244737.9"/>
    <x v="45"/>
    <x v="1"/>
    <x v="37"/>
    <x v="0"/>
    <n v="30"/>
    <x v="1"/>
    <m/>
    <x v="32"/>
    <x v="6"/>
    <s v="COLQUIRI"/>
    <m/>
    <m/>
    <x v="38"/>
    <s v="CMB/EMC/O.CIV-ADQ/023/2024"/>
    <n v="34600"/>
    <x v="0"/>
    <x v="1"/>
    <x v="3"/>
    <n v="1"/>
    <x v="7"/>
    <n v="0"/>
    <m/>
    <m/>
    <n v="1"/>
    <n v="0"/>
    <n v="0"/>
    <n v="0"/>
    <n v="0"/>
    <n v="0"/>
    <d v="1900-01-14T00:00:00"/>
    <m/>
    <x v="7"/>
    <m/>
    <x v="7"/>
    <x v="7"/>
    <x v="6"/>
    <n v="-15"/>
    <n v="0"/>
    <n v="0"/>
    <n v="0"/>
    <m/>
    <m/>
    <m/>
    <x v="1"/>
    <m/>
    <m/>
    <m/>
    <m/>
    <s v="L"/>
    <s v="NORMAL"/>
    <s v="OC"/>
    <m/>
    <s v="15-0517-00-568956-0-E"/>
    <m/>
    <n v="1762521"/>
    <m/>
    <m/>
  </r>
  <r>
    <x v="0"/>
    <x v="38"/>
    <x v="0"/>
    <s v="OC-COMPRADOR"/>
    <s v="MAYO"/>
    <d v="2024-09-11T00:00:00"/>
    <s v="CO42-CRISTHIAN VILLEGAS"/>
    <x v="10"/>
    <s v="PRODUCTOS METÁLICOS"/>
    <x v="3"/>
    <x v="3"/>
    <x v="38"/>
    <d v="2024-09-12T00:00:00"/>
    <m/>
    <x v="38"/>
    <s v="BIEN"/>
    <x v="38"/>
    <n v="323238.25"/>
    <x v="0"/>
    <x v="1"/>
    <x v="0"/>
    <x v="2"/>
    <x v="0"/>
    <x v="4"/>
    <x v="0"/>
    <x v="25"/>
    <x v="27"/>
    <x v="1"/>
    <x v="1"/>
    <x v="3"/>
    <x v="13"/>
    <x v="8"/>
    <d v="2024-10-14T00:00:00"/>
    <x v="34"/>
    <x v="22"/>
    <x v="37"/>
    <x v="46"/>
    <x v="37"/>
    <n v="26915"/>
    <x v="46"/>
    <x v="1"/>
    <x v="38"/>
    <x v="0"/>
    <n v="30"/>
    <x v="1"/>
    <m/>
    <x v="33"/>
    <x v="6"/>
    <s v="COLQUIRI"/>
    <m/>
    <m/>
    <x v="38"/>
    <s v="CMB/EMC/O.CIV-ADQ/023/2024"/>
    <n v="34600"/>
    <x v="0"/>
    <x v="1"/>
    <x v="3"/>
    <n v="1"/>
    <x v="7"/>
    <n v="0"/>
    <m/>
    <m/>
    <n v="1"/>
    <n v="0"/>
    <n v="0"/>
    <n v="0"/>
    <n v="0"/>
    <n v="0"/>
    <d v="1900-01-14T00:00:00"/>
    <m/>
    <x v="7"/>
    <m/>
    <x v="7"/>
    <x v="7"/>
    <x v="6"/>
    <n v="-15"/>
    <n v="0"/>
    <n v="0"/>
    <n v="0"/>
    <m/>
    <m/>
    <m/>
    <x v="1"/>
    <m/>
    <m/>
    <m/>
    <m/>
    <s v="L"/>
    <s v="NORMAL"/>
    <s v="OC"/>
    <m/>
    <s v="15-0517-00-568956-0-E"/>
    <m/>
    <n v="1762521"/>
    <m/>
    <m/>
  </r>
  <r>
    <x v="0"/>
    <x v="39"/>
    <x v="0"/>
    <s v="CONTRATO-LEGAL"/>
    <s v="JUNIO"/>
    <d v="2024-05-31T00:00:00"/>
    <s v="CO42-CRISTHIAN VILLEGAS"/>
    <x v="14"/>
    <s v="SERVICIOS TECNICOS Y OTROS"/>
    <x v="3"/>
    <x v="3"/>
    <x v="39"/>
    <d v="2024-05-31T00:00:00"/>
    <m/>
    <x v="39"/>
    <s v="SERVICIO"/>
    <x v="39"/>
    <n v="46395.25"/>
    <x v="0"/>
    <x v="1"/>
    <x v="0"/>
    <x v="4"/>
    <x v="0"/>
    <x v="4"/>
    <x v="1"/>
    <x v="26"/>
    <x v="28"/>
    <x v="1"/>
    <x v="1"/>
    <x v="3"/>
    <x v="13"/>
    <x v="8"/>
    <d v="2024-06-17T00:00:00"/>
    <x v="35"/>
    <x v="10"/>
    <x v="38"/>
    <x v="47"/>
    <x v="38"/>
    <n v="46395.25"/>
    <x v="47"/>
    <x v="22"/>
    <x v="25"/>
    <x v="0"/>
    <n v="30"/>
    <x v="0"/>
    <m/>
    <x v="34"/>
    <x v="32"/>
    <s v="COLQUIRI"/>
    <m/>
    <m/>
    <x v="39"/>
    <s v="CMB/EMC/O.CIV-ADQ/024/2024"/>
    <n v="25900"/>
    <x v="0"/>
    <x v="1"/>
    <x v="5"/>
    <n v="1"/>
    <x v="51"/>
    <n v="19356.04"/>
    <m/>
    <m/>
    <n v="1"/>
    <n v="19356.04"/>
    <n v="2781.0402298850577"/>
    <n v="2781.0402298850577"/>
    <n v="2419.5050000000001"/>
    <n v="0"/>
    <d v="2024-08-24T00:00:00"/>
    <s v="AGOSTO"/>
    <x v="33"/>
    <n v="2"/>
    <x v="41"/>
    <x v="48"/>
    <x v="8"/>
    <n v="0"/>
    <n v="0"/>
    <n v="0"/>
    <n v="19356.04"/>
    <m/>
    <m/>
    <m/>
    <x v="1"/>
    <m/>
    <m/>
    <m/>
    <m/>
    <s v="L"/>
    <s v="NORMAL"/>
    <s v="CONTRATO"/>
    <m/>
    <s v="15-0517-00-568956-0-E"/>
    <m/>
    <n v="1762521"/>
    <m/>
    <m/>
  </r>
  <r>
    <x v="0"/>
    <x v="40"/>
    <x v="0"/>
    <s v="CONTRATO-LEGAL"/>
    <s v="JUNIO"/>
    <d v="2024-05-31T00:00:00"/>
    <s v="CO42-CRISTHIAN VILLEGAS"/>
    <x v="14"/>
    <s v="SERVICIOS TECNICOS Y OTROS"/>
    <x v="3"/>
    <x v="3"/>
    <x v="39"/>
    <d v="2024-05-31T00:00:00"/>
    <m/>
    <x v="40"/>
    <s v="SERVICIO"/>
    <x v="40"/>
    <n v="86330.26"/>
    <x v="0"/>
    <x v="1"/>
    <x v="0"/>
    <x v="4"/>
    <x v="0"/>
    <x v="5"/>
    <x v="1"/>
    <x v="26"/>
    <x v="28"/>
    <x v="1"/>
    <x v="1"/>
    <x v="3"/>
    <x v="13"/>
    <x v="8"/>
    <d v="2024-06-17T00:00:00"/>
    <x v="36"/>
    <x v="23"/>
    <x v="39"/>
    <x v="48"/>
    <x v="39"/>
    <n v="86173.47"/>
    <x v="48"/>
    <x v="23"/>
    <x v="39"/>
    <x v="0"/>
    <n v="30"/>
    <x v="14"/>
    <m/>
    <x v="34"/>
    <x v="33"/>
    <s v="COLQUIRI"/>
    <m/>
    <m/>
    <x v="40"/>
    <s v="CMB/EMC/O.CIV-ADQ/024/2024"/>
    <n v="25900"/>
    <x v="0"/>
    <x v="1"/>
    <x v="5"/>
    <n v="1"/>
    <x v="52"/>
    <n v="9166.4699999999993"/>
    <m/>
    <m/>
    <n v="1"/>
    <n v="9166.4699999999993"/>
    <n v="1317.0215517241379"/>
    <n v="1317.0215517241379"/>
    <n v="1145.8087499999999"/>
    <n v="0"/>
    <d v="2024-10-08T00:00:00"/>
    <s v="JULIO"/>
    <x v="34"/>
    <n v="1"/>
    <x v="42"/>
    <x v="49"/>
    <x v="28"/>
    <n v="0"/>
    <n v="0"/>
    <n v="0"/>
    <n v="9166.4699999999993"/>
    <m/>
    <m/>
    <m/>
    <x v="1"/>
    <m/>
    <m/>
    <m/>
    <m/>
    <s v="L"/>
    <s v="NORMAL"/>
    <s v="CONTRATO"/>
    <m/>
    <s v="15-0517-00-568956-0-E"/>
    <m/>
    <n v="1762521"/>
    <m/>
    <m/>
  </r>
  <r>
    <x v="0"/>
    <x v="40"/>
    <x v="0"/>
    <s v="CONTRATO-LEGAL"/>
    <s v="JUNIO"/>
    <d v="2024-05-31T00:00:00"/>
    <s v="CO42-CRISTHIAN VILLEGAS"/>
    <x v="14"/>
    <s v="SERVICIOS TECNICOS Y OTROS"/>
    <x v="3"/>
    <x v="3"/>
    <x v="39"/>
    <d v="2024-05-31T00:00:00"/>
    <m/>
    <x v="40"/>
    <s v="SERVICIO"/>
    <x v="40"/>
    <n v="86330.26"/>
    <x v="0"/>
    <x v="1"/>
    <x v="0"/>
    <x v="4"/>
    <x v="0"/>
    <x v="5"/>
    <x v="1"/>
    <x v="26"/>
    <x v="28"/>
    <x v="1"/>
    <x v="1"/>
    <x v="3"/>
    <x v="13"/>
    <x v="8"/>
    <d v="2024-06-17T00:00:00"/>
    <x v="36"/>
    <x v="23"/>
    <x v="39"/>
    <x v="48"/>
    <x v="39"/>
    <n v="86173.47"/>
    <x v="48"/>
    <x v="23"/>
    <x v="39"/>
    <x v="0"/>
    <n v="30"/>
    <x v="14"/>
    <m/>
    <x v="34"/>
    <x v="33"/>
    <s v="COLQUIRI"/>
    <m/>
    <m/>
    <x v="40"/>
    <s v="CMB/EMC/O.CIV-ADQ/024/2024"/>
    <n v="25900"/>
    <x v="0"/>
    <x v="1"/>
    <x v="5"/>
    <n v="1"/>
    <x v="53"/>
    <n v="28831.46"/>
    <m/>
    <m/>
    <n v="1"/>
    <n v="28831.46"/>
    <n v="4142.4511494252874"/>
    <n v="4142.4511494252874"/>
    <n v="3603.9324999999999"/>
    <n v="0"/>
    <d v="2024-10-08T00:00:00"/>
    <s v="AGOSTO"/>
    <x v="35"/>
    <n v="2"/>
    <x v="31"/>
    <x v="50"/>
    <x v="29"/>
    <n v="0"/>
    <n v="0"/>
    <n v="0"/>
    <n v="28831.46"/>
    <m/>
    <m/>
    <m/>
    <x v="1"/>
    <m/>
    <m/>
    <m/>
    <m/>
    <s v="L"/>
    <s v="NORMAL"/>
    <s v="CONTRATO"/>
    <m/>
    <s v="15-0517-00-568956-0-E"/>
    <m/>
    <n v="1762521"/>
    <m/>
    <m/>
  </r>
  <r>
    <x v="0"/>
    <x v="40"/>
    <x v="0"/>
    <s v="CONTRATO-LEGAL"/>
    <s v="JUNIO"/>
    <d v="2024-05-31T00:00:00"/>
    <s v="CO42-CRISTHIAN VILLEGAS"/>
    <x v="14"/>
    <s v="SERVICIOS TECNICOS Y OTROS"/>
    <x v="3"/>
    <x v="3"/>
    <x v="39"/>
    <d v="2024-05-31T00:00:00"/>
    <m/>
    <x v="40"/>
    <s v="SERVICIO"/>
    <x v="40"/>
    <n v="86330.26"/>
    <x v="0"/>
    <x v="1"/>
    <x v="0"/>
    <x v="4"/>
    <x v="0"/>
    <x v="5"/>
    <x v="1"/>
    <x v="26"/>
    <x v="28"/>
    <x v="1"/>
    <x v="1"/>
    <x v="3"/>
    <x v="13"/>
    <x v="8"/>
    <d v="2024-06-17T00:00:00"/>
    <x v="36"/>
    <x v="23"/>
    <x v="39"/>
    <x v="48"/>
    <x v="39"/>
    <n v="86173.47"/>
    <x v="48"/>
    <x v="23"/>
    <x v="39"/>
    <x v="0"/>
    <n v="30"/>
    <x v="14"/>
    <m/>
    <x v="34"/>
    <x v="33"/>
    <s v="COLQUIRI"/>
    <m/>
    <m/>
    <x v="40"/>
    <s v="CMB/EMC/O.CIV-ADQ/024/2024"/>
    <n v="25900"/>
    <x v="0"/>
    <x v="1"/>
    <x v="5"/>
    <n v="1"/>
    <x v="54"/>
    <n v="31701.759999999998"/>
    <m/>
    <m/>
    <n v="1"/>
    <n v="31701.759999999998"/>
    <n v="4554.8505747126437"/>
    <n v="4554.8505747126437"/>
    <n v="3962.72"/>
    <n v="0"/>
    <d v="2024-10-08T00:00:00"/>
    <s v="SEPTIEMBRE"/>
    <x v="36"/>
    <n v="3"/>
    <x v="16"/>
    <x v="51"/>
    <x v="12"/>
    <n v="0"/>
    <n v="0"/>
    <n v="0"/>
    <n v="31701.759999999998"/>
    <m/>
    <m/>
    <m/>
    <x v="1"/>
    <m/>
    <m/>
    <m/>
    <m/>
    <s v="L"/>
    <s v="NORMAL"/>
    <s v="CONTRATO"/>
    <m/>
    <s v="15-0517-00-568956-0-E"/>
    <m/>
    <n v="1762521"/>
    <m/>
    <m/>
  </r>
  <r>
    <x v="0"/>
    <x v="40"/>
    <x v="0"/>
    <s v="CONTRATO-LEGAL"/>
    <s v="JUNIO"/>
    <d v="2024-05-31T00:00:00"/>
    <s v="CO42-CRISTHIAN VILLEGAS"/>
    <x v="14"/>
    <s v="SERVICIOS TECNICOS Y OTROS"/>
    <x v="3"/>
    <x v="3"/>
    <x v="39"/>
    <d v="2024-05-31T00:00:00"/>
    <m/>
    <x v="40"/>
    <s v="SERVICIO"/>
    <x v="40"/>
    <n v="86330.26"/>
    <x v="0"/>
    <x v="1"/>
    <x v="0"/>
    <x v="4"/>
    <x v="0"/>
    <x v="5"/>
    <x v="1"/>
    <x v="26"/>
    <x v="28"/>
    <x v="1"/>
    <x v="1"/>
    <x v="3"/>
    <x v="13"/>
    <x v="8"/>
    <d v="2024-06-17T00:00:00"/>
    <x v="36"/>
    <x v="23"/>
    <x v="39"/>
    <x v="48"/>
    <x v="39"/>
    <n v="86173.47"/>
    <x v="48"/>
    <x v="23"/>
    <x v="39"/>
    <x v="0"/>
    <n v="30"/>
    <x v="14"/>
    <m/>
    <x v="34"/>
    <x v="33"/>
    <s v="COLQUIRI"/>
    <m/>
    <m/>
    <x v="40"/>
    <s v="CMB/EMC/O.CIV-ADQ/024/2024"/>
    <n v="25900"/>
    <x v="0"/>
    <x v="1"/>
    <x v="5"/>
    <n v="1"/>
    <x v="55"/>
    <n v="16473"/>
    <m/>
    <m/>
    <n v="1"/>
    <n v="16473"/>
    <n v="2366.8103448275861"/>
    <n v="2366.8103448275861"/>
    <n v="2059.125"/>
    <n v="0"/>
    <d v="2024-10-08T00:00:00"/>
    <s v="OCTUBRE"/>
    <x v="37"/>
    <n v="4"/>
    <x v="24"/>
    <x v="52"/>
    <x v="13"/>
    <n v="0"/>
    <n v="0"/>
    <n v="0"/>
    <n v="16473"/>
    <m/>
    <m/>
    <m/>
    <x v="1"/>
    <m/>
    <m/>
    <m/>
    <m/>
    <s v="L"/>
    <s v="NORMAL"/>
    <s v="CONTRATO"/>
    <m/>
    <s v="15-0517-00-568956-0-E"/>
    <m/>
    <n v="1762521"/>
    <m/>
    <m/>
  </r>
  <r>
    <x v="0"/>
    <x v="41"/>
    <x v="5"/>
    <s v="COMISION DE CALIFICACION"/>
    <s v="JUNIO"/>
    <d v="2024-06-03T00:00:00"/>
    <s v="CO42-CRISTHIAN VILLEGAS"/>
    <x v="0"/>
    <s v="OTROS REPUESTOS Y ACCESORIOS"/>
    <x v="2"/>
    <x v="2"/>
    <x v="40"/>
    <d v="2024-06-03T00:00:00"/>
    <m/>
    <x v="41"/>
    <s v="BIEN"/>
    <x v="41"/>
    <n v="168224"/>
    <x v="0"/>
    <x v="1"/>
    <x v="0"/>
    <x v="2"/>
    <x v="0"/>
    <x v="5"/>
    <x v="0"/>
    <x v="27"/>
    <x v="29"/>
    <x v="1"/>
    <x v="1"/>
    <x v="12"/>
    <x v="16"/>
    <x v="13"/>
    <m/>
    <x v="7"/>
    <x v="6"/>
    <x v="7"/>
    <x v="8"/>
    <x v="7"/>
    <m/>
    <x v="8"/>
    <x v="1"/>
    <x v="7"/>
    <x v="0"/>
    <n v="30"/>
    <x v="4"/>
    <m/>
    <x v="6"/>
    <x v="6"/>
    <s v="COLQUIRI"/>
    <m/>
    <m/>
    <x v="41"/>
    <s v="ADQ. MANTTO Y SERV. 40/2024"/>
    <n v="39800"/>
    <x v="0"/>
    <x v="1"/>
    <x v="3"/>
    <n v="1"/>
    <x v="7"/>
    <n v="0"/>
    <m/>
    <m/>
    <n v="1"/>
    <n v="0"/>
    <n v="0"/>
    <n v="0"/>
    <n v="0"/>
    <n v="0"/>
    <d v="1899-12-30T00:00:00"/>
    <m/>
    <x v="7"/>
    <m/>
    <x v="7"/>
    <x v="7"/>
    <x v="6"/>
    <n v="0"/>
    <n v="0"/>
    <n v="0"/>
    <n v="0"/>
    <m/>
    <m/>
    <m/>
    <x v="1"/>
    <m/>
    <m/>
    <m/>
    <m/>
    <s v="L"/>
    <s v="NORMAL"/>
    <s v="OC"/>
    <m/>
    <s v="15-0517-00-568956-0-E"/>
    <m/>
    <n v="1762521"/>
    <m/>
    <m/>
  </r>
  <r>
    <x v="0"/>
    <x v="42"/>
    <x v="1"/>
    <s v="NOTIFICACION"/>
    <s v="ABRIL"/>
    <d v="2024-04-11T00:00:00"/>
    <s v="CO42-CRISTHIAN VILLEGAS"/>
    <x v="1"/>
    <s v="MATERIAL ELECTRICO"/>
    <x v="2"/>
    <x v="2"/>
    <x v="41"/>
    <d v="2024-04-11T00:00:00"/>
    <m/>
    <x v="42"/>
    <s v="BIEN"/>
    <x v="42"/>
    <n v="351857.95"/>
    <x v="0"/>
    <x v="1"/>
    <x v="0"/>
    <x v="0"/>
    <x v="0"/>
    <x v="3"/>
    <x v="0"/>
    <x v="28"/>
    <x v="30"/>
    <x v="1"/>
    <x v="1"/>
    <x v="12"/>
    <x v="17"/>
    <x v="14"/>
    <d v="2024-05-03T00:00:00"/>
    <x v="37"/>
    <x v="18"/>
    <x v="40"/>
    <x v="49"/>
    <x v="40"/>
    <m/>
    <x v="49"/>
    <x v="24"/>
    <x v="40"/>
    <x v="0"/>
    <n v="30"/>
    <x v="1"/>
    <m/>
    <x v="15"/>
    <x v="6"/>
    <s v="COLQUIRI"/>
    <m/>
    <m/>
    <x v="42"/>
    <s v="ADQ. MANTTO Y SERV. 31/2024"/>
    <n v="39700"/>
    <x v="0"/>
    <x v="1"/>
    <x v="0"/>
    <n v="1"/>
    <x v="7"/>
    <n v="0"/>
    <m/>
    <m/>
    <n v="20"/>
    <n v="0"/>
    <n v="0"/>
    <n v="0"/>
    <n v="0"/>
    <n v="-19"/>
    <d v="1900-01-14T00:00:00"/>
    <m/>
    <x v="7"/>
    <m/>
    <x v="7"/>
    <x v="7"/>
    <x v="6"/>
    <n v="-15"/>
    <n v="0"/>
    <n v="0"/>
    <n v="0"/>
    <m/>
    <m/>
    <m/>
    <x v="1"/>
    <m/>
    <m/>
    <m/>
    <m/>
    <s v="L"/>
    <s v="NORMAL"/>
    <s v="CONTRATO"/>
    <m/>
    <s v="15-0517-00-580553-0-E"/>
    <m/>
    <n v="1792351"/>
    <m/>
    <m/>
  </r>
  <r>
    <x v="0"/>
    <x v="43"/>
    <x v="0"/>
    <s v="CONTRATO "/>
    <s v="JUNIO"/>
    <d v="2024-06-04T00:00:00"/>
    <s v="CO42-CRISTHIAN VILLEGAS"/>
    <x v="0"/>
    <s v="OTROS REPUESTOS Y ACCESORIOS"/>
    <x v="7"/>
    <x v="7"/>
    <x v="42"/>
    <d v="2024-06-06T00:00:00"/>
    <m/>
    <x v="43"/>
    <s v="BIEN"/>
    <x v="43"/>
    <n v="70500"/>
    <x v="0"/>
    <x v="1"/>
    <x v="0"/>
    <x v="1"/>
    <x v="0"/>
    <x v="5"/>
    <x v="0"/>
    <x v="22"/>
    <x v="24"/>
    <x v="1"/>
    <x v="1"/>
    <x v="13"/>
    <x v="18"/>
    <x v="15"/>
    <d v="2024-06-17T00:00:00"/>
    <x v="38"/>
    <x v="24"/>
    <x v="41"/>
    <x v="50"/>
    <x v="41"/>
    <n v="70500"/>
    <x v="50"/>
    <x v="25"/>
    <x v="41"/>
    <x v="0"/>
    <n v="30"/>
    <x v="15"/>
    <m/>
    <x v="35"/>
    <x v="10"/>
    <s v="COLQUIRI"/>
    <m/>
    <m/>
    <x v="43"/>
    <s v="LAB-052/2024"/>
    <n v="39800"/>
    <x v="0"/>
    <x v="1"/>
    <x v="1"/>
    <n v="1"/>
    <x v="56"/>
    <n v="70500"/>
    <m/>
    <m/>
    <n v="1"/>
    <n v="70500"/>
    <n v="10129.310344827587"/>
    <n v="10129.310344827587"/>
    <n v="8812.5"/>
    <n v="0"/>
    <d v="2024-08-16T00:00:00"/>
    <s v="JULIO"/>
    <x v="38"/>
    <n v="368"/>
    <x v="41"/>
    <x v="53"/>
    <x v="30"/>
    <n v="0"/>
    <n v="0"/>
    <n v="0"/>
    <n v="70500"/>
    <m/>
    <m/>
    <m/>
    <x v="1"/>
    <m/>
    <m/>
    <m/>
    <s v="GASTO"/>
    <s v="L"/>
    <s v="NORMAL"/>
    <s v="CONTRATO"/>
    <m/>
    <s v="15-0517-00-568956-0-E"/>
    <m/>
    <n v="1762521"/>
    <m/>
    <n v="0"/>
  </r>
  <r>
    <x v="0"/>
    <x v="44"/>
    <x v="0"/>
    <s v="CONTRATO-LEGAL"/>
    <s v="JUNIO"/>
    <d v="2024-06-06T00:00:00"/>
    <s v="CO42-CRISTHIAN VILLEGAS"/>
    <x v="10"/>
    <s v="PRODUCTOS METÁLICOS"/>
    <x v="3"/>
    <x v="3"/>
    <x v="43"/>
    <d v="2024-06-07T00:00:00"/>
    <m/>
    <x v="44"/>
    <s v="BIEN"/>
    <x v="44"/>
    <n v="172650.56"/>
    <x v="0"/>
    <x v="1"/>
    <x v="0"/>
    <x v="9"/>
    <x v="0"/>
    <x v="4"/>
    <x v="1"/>
    <x v="29"/>
    <x v="31"/>
    <x v="1"/>
    <x v="1"/>
    <x v="3"/>
    <x v="13"/>
    <x v="8"/>
    <d v="2024-06-19T00:00:00"/>
    <x v="39"/>
    <x v="24"/>
    <x v="42"/>
    <x v="51"/>
    <x v="42"/>
    <n v="129959.74"/>
    <x v="51"/>
    <x v="26"/>
    <x v="42"/>
    <x v="0"/>
    <n v="30"/>
    <x v="5"/>
    <m/>
    <x v="36"/>
    <x v="32"/>
    <s v="COLQUIRI"/>
    <m/>
    <m/>
    <x v="44"/>
    <s v="CMB/EMC/O.CIV-ADQ/029/2024"/>
    <n v="34600"/>
    <x v="0"/>
    <x v="1"/>
    <x v="11"/>
    <n v="1"/>
    <x v="57"/>
    <n v="129959.74"/>
    <m/>
    <m/>
    <n v="1"/>
    <n v="129959.74"/>
    <n v="18672.376436781611"/>
    <n v="18672.376436781611"/>
    <n v="16244.967500000002"/>
    <n v="0"/>
    <d v="2024-08-04T00:00:00"/>
    <s v="AGOSTO"/>
    <x v="39"/>
    <n v="332"/>
    <x v="43"/>
    <x v="54"/>
    <x v="8"/>
    <n v="0"/>
    <n v="0"/>
    <n v="0"/>
    <n v="129959.74"/>
    <m/>
    <m/>
    <m/>
    <x v="1"/>
    <m/>
    <m/>
    <m/>
    <s v="GASTO"/>
    <s v="L"/>
    <s v="NORMAL"/>
    <s v="CONTRATO"/>
    <m/>
    <s v="15-0517-00-568956-0-E"/>
    <m/>
    <n v="1762521"/>
    <m/>
    <n v="0"/>
  </r>
  <r>
    <x v="0"/>
    <x v="45"/>
    <x v="0"/>
    <s v="CONTRATO "/>
    <s v="JUNIO"/>
    <d v="2024-06-07T00:00:00"/>
    <s v="CO42-CRISTHIAN VILLEGAS"/>
    <x v="10"/>
    <s v="PRODUCTOS METÁLICOS"/>
    <x v="3"/>
    <x v="3"/>
    <x v="44"/>
    <d v="2024-06-10T00:00:00"/>
    <m/>
    <x v="45"/>
    <s v="BIEN"/>
    <x v="45"/>
    <n v="175603.25"/>
    <x v="0"/>
    <x v="1"/>
    <x v="0"/>
    <x v="2"/>
    <x v="0"/>
    <x v="4"/>
    <x v="1"/>
    <x v="29"/>
    <x v="31"/>
    <x v="1"/>
    <x v="1"/>
    <x v="3"/>
    <x v="13"/>
    <x v="8"/>
    <d v="2024-06-18T00:00:00"/>
    <x v="40"/>
    <x v="24"/>
    <x v="43"/>
    <x v="52"/>
    <x v="43"/>
    <n v="175603.25"/>
    <x v="52"/>
    <x v="27"/>
    <x v="43"/>
    <x v="0"/>
    <n v="30"/>
    <x v="11"/>
    <m/>
    <x v="36"/>
    <x v="34"/>
    <s v="COLQUIRI"/>
    <m/>
    <m/>
    <x v="45"/>
    <s v="CMB/EMC/O.CIV-ADQ/028/2024"/>
    <n v="34600"/>
    <x v="0"/>
    <x v="1"/>
    <x v="3"/>
    <n v="1"/>
    <x v="58"/>
    <n v="175603.15"/>
    <m/>
    <m/>
    <n v="1"/>
    <n v="175603.15"/>
    <n v="25230.337643678162"/>
    <n v="25230.337643678162"/>
    <n v="21950.393749999999"/>
    <n v="0"/>
    <d v="2024-09-15T00:00:00"/>
    <s v="OCTUBRE"/>
    <x v="40"/>
    <n v="482"/>
    <x v="44"/>
    <x v="55"/>
    <x v="31"/>
    <n v="0"/>
    <n v="0"/>
    <n v="0"/>
    <n v="175603.15"/>
    <m/>
    <m/>
    <m/>
    <x v="1"/>
    <m/>
    <m/>
    <m/>
    <s v="GASTO"/>
    <s v="L"/>
    <s v="NORMAL"/>
    <s v="CONTRATO"/>
    <m/>
    <s v="15-0517-00-568956-0-E"/>
    <m/>
    <n v="1762521"/>
    <m/>
    <n v="0"/>
  </r>
  <r>
    <x v="0"/>
    <x v="46"/>
    <x v="0"/>
    <s v="CONTRATO "/>
    <s v="AGOSTO"/>
    <d v="2024-08-14T00:00:00"/>
    <s v="CO42-CRISTHIAN VILLEGAS"/>
    <x v="4"/>
    <s v="HERRAMIENTAS MENORES"/>
    <x v="1"/>
    <x v="1"/>
    <x v="45"/>
    <d v="2024-08-14T00:00:00"/>
    <m/>
    <x v="46"/>
    <s v="BIEN"/>
    <x v="46"/>
    <n v="52660"/>
    <x v="0"/>
    <x v="1"/>
    <x v="0"/>
    <x v="1"/>
    <x v="0"/>
    <x v="8"/>
    <x v="1"/>
    <x v="30"/>
    <x v="32"/>
    <x v="1"/>
    <x v="1"/>
    <x v="1"/>
    <x v="5"/>
    <x v="2"/>
    <d v="2024-10-16T00:00:00"/>
    <x v="41"/>
    <x v="25"/>
    <x v="44"/>
    <x v="53"/>
    <x v="44"/>
    <n v="52660"/>
    <x v="53"/>
    <x v="1"/>
    <x v="12"/>
    <x v="0"/>
    <n v="30"/>
    <x v="12"/>
    <m/>
    <x v="37"/>
    <x v="6"/>
    <s v="COLQUIRI"/>
    <m/>
    <m/>
    <x v="46"/>
    <s v="EMC-PCPL-087/2024"/>
    <n v="34800"/>
    <x v="0"/>
    <x v="1"/>
    <x v="1"/>
    <n v="1"/>
    <x v="59"/>
    <n v="52660"/>
    <m/>
    <m/>
    <n v="1"/>
    <n v="52660"/>
    <n v="7566.0919540229888"/>
    <n v="7566.0919540229888"/>
    <n v="6582.5"/>
    <n v="0"/>
    <d v="1900-01-04T00:00:00"/>
    <m/>
    <x v="7"/>
    <m/>
    <x v="7"/>
    <x v="7"/>
    <x v="6"/>
    <n v="-5"/>
    <n v="-1316.5"/>
    <n v="3686.2000000000003"/>
    <n v="50290.3"/>
    <m/>
    <m/>
    <m/>
    <x v="1"/>
    <m/>
    <m/>
    <m/>
    <s v="GASTO"/>
    <s v="L"/>
    <s v="NORMAL"/>
    <s v="OC"/>
    <s v="-"/>
    <s v="-"/>
    <m/>
    <s v="-"/>
    <m/>
    <n v="0"/>
  </r>
  <r>
    <x v="0"/>
    <x v="47"/>
    <x v="1"/>
    <s v="PAGO"/>
    <s v="MAYO"/>
    <d v="2024-05-09T00:00:00"/>
    <s v="CO42-CRISTHIAN VILLEGAS"/>
    <x v="7"/>
    <s v="MANTENIMIENTO Y REPARACION DE MAQUINARIA Y EQUIPOS"/>
    <x v="1"/>
    <x v="1"/>
    <x v="46"/>
    <d v="2024-05-09T00:00:00"/>
    <m/>
    <x v="47"/>
    <s v="SERVICIO"/>
    <x v="47"/>
    <n v="19488"/>
    <x v="0"/>
    <x v="1"/>
    <x v="0"/>
    <x v="4"/>
    <x v="0"/>
    <x v="5"/>
    <x v="1"/>
    <x v="8"/>
    <x v="8"/>
    <x v="1"/>
    <x v="1"/>
    <x v="1"/>
    <x v="5"/>
    <x v="2"/>
    <d v="2024-05-27T00:00:00"/>
    <x v="42"/>
    <x v="26"/>
    <x v="45"/>
    <x v="54"/>
    <x v="45"/>
    <n v="17748"/>
    <x v="54"/>
    <x v="1"/>
    <x v="44"/>
    <x v="0"/>
    <n v="30"/>
    <x v="18"/>
    <m/>
    <x v="38"/>
    <x v="35"/>
    <s v="COLQUIRI"/>
    <m/>
    <m/>
    <x v="47"/>
    <s v="EMC-PCPL-056/2024"/>
    <n v="24120"/>
    <x v="0"/>
    <x v="1"/>
    <x v="5"/>
    <n v="1"/>
    <x v="60"/>
    <n v="17748"/>
    <m/>
    <m/>
    <n v="1"/>
    <n v="17748"/>
    <n v="2550"/>
    <n v="2550"/>
    <n v="2218.5"/>
    <n v="0"/>
    <d v="2024-07-21T00:00:00"/>
    <s v="JULIO"/>
    <x v="10"/>
    <n v="6"/>
    <x v="45"/>
    <x v="56"/>
    <x v="9"/>
    <s v="0"/>
    <n v="0"/>
    <n v="0"/>
    <n v="17748"/>
    <m/>
    <m/>
    <m/>
    <x v="1"/>
    <m/>
    <m/>
    <m/>
    <m/>
    <s v="L"/>
    <s v="NORMAL"/>
    <s v="OC"/>
    <m/>
    <s v="15-0517-00-568956-0-E"/>
    <m/>
    <n v="1762521"/>
    <m/>
    <m/>
  </r>
  <r>
    <x v="0"/>
    <x v="48"/>
    <x v="1"/>
    <s v="OC-COMPRADOR"/>
    <s v="MAYO"/>
    <d v="2024-05-15T00:00:00"/>
    <s v="CO42-CRISTHIAN VILLEGAS"/>
    <x v="7"/>
    <s v="MANTENIMIENTO Y REPARACION DE MAQUINARIA Y EQUIPOS"/>
    <x v="1"/>
    <x v="1"/>
    <x v="47"/>
    <d v="2024-05-15T00:00:00"/>
    <m/>
    <x v="48"/>
    <s v="SERVICIO"/>
    <x v="48"/>
    <n v="40150"/>
    <x v="0"/>
    <x v="1"/>
    <x v="0"/>
    <x v="4"/>
    <x v="0"/>
    <x v="5"/>
    <x v="1"/>
    <x v="31"/>
    <x v="33"/>
    <x v="1"/>
    <x v="1"/>
    <x v="1"/>
    <x v="5"/>
    <x v="2"/>
    <d v="2024-05-23T00:00:00"/>
    <x v="43"/>
    <x v="8"/>
    <x v="46"/>
    <x v="55"/>
    <x v="46"/>
    <n v="40150"/>
    <x v="55"/>
    <x v="1"/>
    <x v="45"/>
    <x v="0"/>
    <n v="30"/>
    <x v="19"/>
    <m/>
    <x v="38"/>
    <x v="7"/>
    <s v="COLQUIRI"/>
    <m/>
    <m/>
    <x v="48"/>
    <s v="EMC-PCPL-060/2024"/>
    <n v="24120"/>
    <x v="0"/>
    <x v="1"/>
    <x v="5"/>
    <n v="1"/>
    <x v="61"/>
    <n v="40150"/>
    <m/>
    <m/>
    <n v="1"/>
    <n v="40150"/>
    <n v="5768.6781609195405"/>
    <n v="5768.6781609195405"/>
    <n v="5018.75"/>
    <n v="0"/>
    <d v="2024-06-24T00:00:00"/>
    <s v="JUNIO"/>
    <x v="24"/>
    <n v="1"/>
    <x v="46"/>
    <x v="57"/>
    <x v="32"/>
    <n v="0"/>
    <n v="0"/>
    <n v="2810.5000000000005"/>
    <n v="37339.5"/>
    <m/>
    <m/>
    <m/>
    <x v="1"/>
    <m/>
    <m/>
    <m/>
    <m/>
    <s v="L"/>
    <s v="NORMAL"/>
    <s v="OC"/>
    <m/>
    <s v="15-0517-00-568956-0-E"/>
    <m/>
    <n v="1762521"/>
    <m/>
    <m/>
  </r>
  <r>
    <x v="0"/>
    <x v="49"/>
    <x v="1"/>
    <s v="PAGO"/>
    <s v="ABRIL"/>
    <d v="2024-04-11T00:00:00"/>
    <s v="CO42-CRISTHIAN VILLEGAS"/>
    <x v="15"/>
    <s v="EQUIPO DE COMUNICACIÓN"/>
    <x v="1"/>
    <x v="1"/>
    <x v="48"/>
    <d v="2024-04-12T00:00:00"/>
    <m/>
    <x v="49"/>
    <s v="BIEN"/>
    <x v="49"/>
    <n v="58500"/>
    <x v="0"/>
    <x v="1"/>
    <x v="0"/>
    <x v="6"/>
    <x v="0"/>
    <x v="5"/>
    <x v="1"/>
    <x v="11"/>
    <x v="11"/>
    <x v="1"/>
    <x v="2"/>
    <x v="1"/>
    <x v="19"/>
    <x v="1"/>
    <d v="2024-04-22T00:00:00"/>
    <x v="44"/>
    <x v="27"/>
    <x v="47"/>
    <x v="56"/>
    <x v="47"/>
    <n v="58446.43"/>
    <x v="56"/>
    <x v="28"/>
    <x v="46"/>
    <x v="0"/>
    <n v="30"/>
    <x v="20"/>
    <m/>
    <x v="39"/>
    <x v="12"/>
    <s v="COLQUIRI"/>
    <m/>
    <m/>
    <x v="49"/>
    <s v="EMC – PCPL– 50/2024"/>
    <n v="43500"/>
    <x v="0"/>
    <x v="1"/>
    <x v="7"/>
    <n v="1"/>
    <x v="62"/>
    <n v="58446.43"/>
    <m/>
    <m/>
    <n v="1"/>
    <n v="58446.43"/>
    <n v="8397.4755747126437"/>
    <n v="8397.4755747126437"/>
    <n v="7305.80375"/>
    <n v="0"/>
    <d v="2024-08-21T00:00:00"/>
    <s v="JULIO"/>
    <x v="41"/>
    <n v="267"/>
    <x v="20"/>
    <x v="58"/>
    <x v="33"/>
    <n v="0"/>
    <n v="0"/>
    <n v="0"/>
    <n v="58446.43"/>
    <m/>
    <m/>
    <m/>
    <x v="1"/>
    <m/>
    <m/>
    <m/>
    <m/>
    <s v="L"/>
    <s v="NORMAL"/>
    <s v="CONTRATO"/>
    <m/>
    <s v="15-0517-00-580553-0-E"/>
    <m/>
    <n v="1792351"/>
    <m/>
    <m/>
  </r>
  <r>
    <x v="0"/>
    <x v="50"/>
    <x v="1"/>
    <s v="PAGO"/>
    <s v="MAYO"/>
    <d v="2024-05-16T00:00:00"/>
    <s v="CO42-CRISTHIAN VILLEGAS"/>
    <x v="7"/>
    <s v="MANTENIMIENTO Y REPARACION DE MAQUINARIA Y EQUIPOS"/>
    <x v="1"/>
    <x v="1"/>
    <x v="49"/>
    <d v="2024-05-16T00:00:00"/>
    <m/>
    <x v="50"/>
    <s v="SERVICIO"/>
    <x v="50"/>
    <n v="67970"/>
    <x v="0"/>
    <x v="1"/>
    <x v="0"/>
    <x v="4"/>
    <x v="0"/>
    <x v="5"/>
    <x v="1"/>
    <x v="8"/>
    <x v="8"/>
    <x v="1"/>
    <x v="1"/>
    <x v="1"/>
    <x v="5"/>
    <x v="2"/>
    <d v="2024-05-24T00:00:00"/>
    <x v="45"/>
    <x v="16"/>
    <x v="48"/>
    <x v="57"/>
    <x v="48"/>
    <n v="67790"/>
    <x v="57"/>
    <x v="1"/>
    <x v="47"/>
    <x v="0"/>
    <n v="30"/>
    <x v="2"/>
    <m/>
    <x v="40"/>
    <x v="3"/>
    <s v="COLQUIRI"/>
    <m/>
    <m/>
    <x v="50"/>
    <s v="EMC-PCPL-062/2024"/>
    <n v="24120"/>
    <x v="0"/>
    <x v="1"/>
    <x v="5"/>
    <n v="1"/>
    <x v="63"/>
    <n v="67790"/>
    <m/>
    <m/>
    <n v="1"/>
    <n v="67790"/>
    <n v="9739.9425287356316"/>
    <n v="9739.9425287356316"/>
    <n v="8473.75"/>
    <n v="0"/>
    <d v="2024-07-11T00:00:00"/>
    <s v="JULIO"/>
    <x v="42"/>
    <n v="5"/>
    <x v="47"/>
    <x v="59"/>
    <x v="9"/>
    <n v="0"/>
    <n v="0"/>
    <n v="0"/>
    <n v="67790"/>
    <m/>
    <m/>
    <m/>
    <x v="1"/>
    <m/>
    <m/>
    <m/>
    <m/>
    <s v="L"/>
    <s v="NORMAL"/>
    <s v="OC"/>
    <m/>
    <s v="15-0517-00-568956-0-E"/>
    <m/>
    <n v="1762521"/>
    <m/>
    <m/>
  </r>
  <r>
    <x v="0"/>
    <x v="51"/>
    <x v="1"/>
    <s v="PAGO"/>
    <s v="JUNIO"/>
    <d v="2024-06-14T00:00:00"/>
    <s v="CO42-CRISTHIAN VILLEGAS"/>
    <x v="7"/>
    <s v="MANTENIMIENTO Y REPARACION DE MAQUINARIA Y EQUIPOS"/>
    <x v="1"/>
    <x v="1"/>
    <x v="50"/>
    <d v="2024-06-14T00:00:00"/>
    <m/>
    <x v="51"/>
    <s v="SERVICIO"/>
    <x v="51"/>
    <n v="11600"/>
    <x v="0"/>
    <x v="1"/>
    <x v="0"/>
    <x v="2"/>
    <x v="0"/>
    <x v="11"/>
    <x v="4"/>
    <x v="32"/>
    <x v="34"/>
    <x v="1"/>
    <x v="1"/>
    <x v="1"/>
    <x v="5"/>
    <x v="2"/>
    <d v="2024-06-12T00:00:00"/>
    <x v="46"/>
    <x v="10"/>
    <x v="49"/>
    <x v="58"/>
    <x v="49"/>
    <n v="11600"/>
    <x v="58"/>
    <x v="1"/>
    <x v="30"/>
    <x v="0"/>
    <n v="30"/>
    <x v="10"/>
    <m/>
    <x v="41"/>
    <x v="36"/>
    <s v="COLQUIRI"/>
    <m/>
    <m/>
    <x v="51"/>
    <s v="IT-PCPL-061/2024"/>
    <n v="24120"/>
    <x v="0"/>
    <x v="1"/>
    <x v="5"/>
    <n v="1"/>
    <x v="64"/>
    <n v="11600"/>
    <m/>
    <m/>
    <n v="1"/>
    <n v="11600"/>
    <n v="1666.6666666666667"/>
    <n v="1666.6666666666667"/>
    <n v="1450"/>
    <n v="0"/>
    <d v="2024-07-25T00:00:00"/>
    <s v="JULIO"/>
    <x v="43"/>
    <n v="7"/>
    <x v="48"/>
    <x v="60"/>
    <x v="9"/>
    <n v="0"/>
    <n v="0"/>
    <n v="0"/>
    <n v="11600"/>
    <m/>
    <m/>
    <m/>
    <x v="1"/>
    <m/>
    <m/>
    <m/>
    <m/>
    <s v="L"/>
    <s v="NORMAL"/>
    <s v="OC"/>
    <m/>
    <s v="15-0517-00-568956-0-E"/>
    <m/>
    <n v="1762521"/>
    <m/>
    <m/>
  </r>
  <r>
    <x v="0"/>
    <x v="52"/>
    <x v="0"/>
    <s v="PAGO"/>
    <s v="JUNIO"/>
    <d v="2024-06-18T00:00:00"/>
    <s v="CO42-CRISTHIAN VILLEGAS"/>
    <x v="1"/>
    <s v="MATERIAL ELECTRICO"/>
    <x v="0"/>
    <x v="0"/>
    <x v="51"/>
    <d v="2024-06-18T00:00:00"/>
    <m/>
    <x v="52"/>
    <s v="BIEN"/>
    <x v="52"/>
    <n v="9940"/>
    <x v="0"/>
    <x v="1"/>
    <x v="0"/>
    <x v="1"/>
    <x v="0"/>
    <x v="5"/>
    <x v="1"/>
    <x v="33"/>
    <x v="35"/>
    <x v="1"/>
    <x v="1"/>
    <x v="8"/>
    <x v="12"/>
    <x v="10"/>
    <d v="2024-07-10T00:00:00"/>
    <x v="47"/>
    <x v="28"/>
    <x v="50"/>
    <x v="59"/>
    <x v="50"/>
    <n v="9660"/>
    <x v="59"/>
    <x v="1"/>
    <x v="19"/>
    <x v="0"/>
    <n v="30"/>
    <x v="2"/>
    <m/>
    <x v="42"/>
    <x v="37"/>
    <s v="COLQUIRI"/>
    <m/>
    <m/>
    <x v="52"/>
    <s v="I.T.ADQ.MINA 034/2024"/>
    <n v="39700"/>
    <x v="0"/>
    <x v="1"/>
    <x v="1"/>
    <n v="1"/>
    <x v="65"/>
    <n v="9660"/>
    <m/>
    <m/>
    <n v="1"/>
    <n v="9660"/>
    <n v="1387.9310344827586"/>
    <n v="1387.9310344827586"/>
    <n v="1207.5"/>
    <n v="0"/>
    <d v="2024-07-29T00:00:00"/>
    <s v="JULIO"/>
    <x v="44"/>
    <n v="309"/>
    <x v="49"/>
    <x v="61"/>
    <x v="34"/>
    <n v="0"/>
    <n v="0"/>
    <n v="0"/>
    <n v="9660"/>
    <m/>
    <m/>
    <m/>
    <x v="1"/>
    <m/>
    <m/>
    <m/>
    <m/>
    <s v="L"/>
    <s v="NORMAL"/>
    <s v="OC"/>
    <m/>
    <s v="15-0517-00-568956-0-E"/>
    <m/>
    <n v="1762521"/>
    <m/>
    <m/>
  </r>
  <r>
    <x v="0"/>
    <x v="53"/>
    <x v="0"/>
    <s v="OC-COMPRADOR"/>
    <s v="JUNIO"/>
    <d v="2024-06-24T00:00:00"/>
    <s v="CO42-CRISTHIAN VILLEGAS"/>
    <x v="10"/>
    <s v="PRODUCTOS METÁLICOS"/>
    <x v="7"/>
    <x v="8"/>
    <x v="52"/>
    <d v="2024-06-13T00:00:00"/>
    <m/>
    <x v="53"/>
    <s v="BIEN"/>
    <x v="53"/>
    <n v="18600"/>
    <x v="0"/>
    <x v="1"/>
    <x v="0"/>
    <x v="2"/>
    <x v="0"/>
    <x v="5"/>
    <x v="0"/>
    <x v="34"/>
    <x v="36"/>
    <x v="1"/>
    <x v="1"/>
    <x v="14"/>
    <x v="20"/>
    <x v="16"/>
    <d v="2024-07-05T00:00:00"/>
    <x v="48"/>
    <x v="29"/>
    <x v="51"/>
    <x v="60"/>
    <x v="51"/>
    <n v="18600"/>
    <x v="60"/>
    <x v="1"/>
    <x v="48"/>
    <x v="0"/>
    <n v="30"/>
    <x v="2"/>
    <m/>
    <x v="43"/>
    <x v="38"/>
    <s v="COLQUIRI"/>
    <m/>
    <m/>
    <x v="53"/>
    <s v="LAB-INF-22/2024"/>
    <n v="34600"/>
    <x v="0"/>
    <x v="1"/>
    <x v="1"/>
    <n v="1"/>
    <x v="66"/>
    <n v="18600"/>
    <m/>
    <m/>
    <n v="1"/>
    <n v="18600"/>
    <n v="2672.4137931034484"/>
    <n v="2672.4137931034484"/>
    <n v="2325"/>
    <n v="0"/>
    <d v="2024-08-03T00:00:00"/>
    <s v="AGOSTO"/>
    <x v="39"/>
    <n v="329"/>
    <x v="50"/>
    <x v="62"/>
    <x v="25"/>
    <n v="0"/>
    <n v="0"/>
    <n v="0"/>
    <n v="18600"/>
    <m/>
    <m/>
    <m/>
    <x v="1"/>
    <m/>
    <m/>
    <m/>
    <m/>
    <s v="L"/>
    <s v="NORMAL"/>
    <s v="OC"/>
    <m/>
    <s v="15-0517-00-568956-0-E"/>
    <m/>
    <n v="1762521"/>
    <m/>
    <m/>
  </r>
  <r>
    <x v="0"/>
    <x v="53"/>
    <x v="0"/>
    <s v="OC-COMPRADOR"/>
    <s v="JUNIO"/>
    <d v="2024-06-24T00:00:00"/>
    <s v="CO42-CRISTHIAN VILLEGAS"/>
    <x v="10"/>
    <s v="PRODUCTOS METÁLICOS"/>
    <x v="7"/>
    <x v="8"/>
    <x v="52"/>
    <d v="2024-06-13T00:00:00"/>
    <m/>
    <x v="53"/>
    <s v="BIEN"/>
    <x v="53"/>
    <n v="7200"/>
    <x v="0"/>
    <x v="1"/>
    <x v="0"/>
    <x v="2"/>
    <x v="0"/>
    <x v="5"/>
    <x v="0"/>
    <x v="34"/>
    <x v="36"/>
    <x v="1"/>
    <x v="1"/>
    <x v="14"/>
    <x v="20"/>
    <x v="16"/>
    <d v="2024-07-05T00:00:00"/>
    <x v="48"/>
    <x v="29"/>
    <x v="51"/>
    <x v="61"/>
    <x v="51"/>
    <n v="7200"/>
    <x v="61"/>
    <x v="1"/>
    <x v="49"/>
    <x v="0"/>
    <n v="30"/>
    <x v="2"/>
    <m/>
    <x v="44"/>
    <x v="39"/>
    <s v="COLQUIRI"/>
    <m/>
    <m/>
    <x v="53"/>
    <s v="LAB-INF-22/2024"/>
    <n v="34600"/>
    <x v="0"/>
    <x v="1"/>
    <x v="6"/>
    <n v="1"/>
    <x v="67"/>
    <n v="7200"/>
    <m/>
    <m/>
    <n v="1"/>
    <n v="7200"/>
    <n v="1034.4827586206898"/>
    <n v="1034.4827586206898"/>
    <n v="900.00000000000011"/>
    <n v="0"/>
    <d v="2024-08-04T00:00:00"/>
    <s v="AGOSTO"/>
    <x v="39"/>
    <n v="330"/>
    <x v="51"/>
    <x v="63"/>
    <x v="25"/>
    <n v="0"/>
    <n v="0"/>
    <n v="0"/>
    <n v="7200"/>
    <m/>
    <m/>
    <m/>
    <x v="1"/>
    <m/>
    <m/>
    <m/>
    <m/>
    <s v="L"/>
    <s v="NORMAL"/>
    <s v="OC"/>
    <m/>
    <s v="15-0517-00-568956-0-E"/>
    <m/>
    <n v="1762521"/>
    <m/>
    <m/>
  </r>
  <r>
    <x v="0"/>
    <x v="54"/>
    <x v="0"/>
    <s v="PAGO PARCIAL"/>
    <s v="JULIO"/>
    <d v="2024-06-26T00:00:00"/>
    <s v="CO42-CRISTHIAN VILLEGAS"/>
    <x v="14"/>
    <s v="SERVICIOS TECNICOS Y OTROS"/>
    <x v="3"/>
    <x v="3"/>
    <x v="53"/>
    <d v="2024-06-27T00:00:00"/>
    <m/>
    <x v="54"/>
    <s v="SERVICIO"/>
    <x v="54"/>
    <n v="232826.33"/>
    <x v="0"/>
    <x v="1"/>
    <x v="0"/>
    <x v="4"/>
    <x v="0"/>
    <x v="5"/>
    <x v="1"/>
    <x v="35"/>
    <x v="37"/>
    <x v="1"/>
    <x v="1"/>
    <x v="3"/>
    <x v="13"/>
    <x v="8"/>
    <d v="2024-07-15T00:00:00"/>
    <x v="49"/>
    <x v="30"/>
    <x v="52"/>
    <x v="62"/>
    <x v="52"/>
    <n v="231432.72"/>
    <x v="62"/>
    <x v="29"/>
    <x v="50"/>
    <x v="2"/>
    <n v="30"/>
    <x v="21"/>
    <m/>
    <x v="45"/>
    <x v="34"/>
    <s v="COLQUIRI"/>
    <m/>
    <m/>
    <x v="54"/>
    <s v="CMB/EMC/O.CIV-ADQ/026/2024"/>
    <n v="25900"/>
    <x v="0"/>
    <x v="1"/>
    <x v="5"/>
    <n v="1"/>
    <x v="68"/>
    <n v="17467.240000000002"/>
    <m/>
    <m/>
    <n v="1"/>
    <n v="17467.240000000002"/>
    <n v="2509.6609195402302"/>
    <n v="2509.6609195402302"/>
    <n v="2183.4050000000002"/>
    <n v="0"/>
    <d v="2024-12-29T00:00:00"/>
    <s v="AGOSTO"/>
    <x v="45"/>
    <n v="1"/>
    <x v="22"/>
    <x v="64"/>
    <x v="8"/>
    <n v="0"/>
    <n v="0"/>
    <n v="0"/>
    <n v="17467.240000000002"/>
    <m/>
    <m/>
    <m/>
    <x v="1"/>
    <m/>
    <m/>
    <m/>
    <m/>
    <s v="L"/>
    <s v="NORMAL"/>
    <s v="CONTRATO"/>
    <m/>
    <s v="15-0517-00-568956-0-E"/>
    <m/>
    <n v="1762521"/>
    <m/>
    <m/>
  </r>
  <r>
    <x v="0"/>
    <x v="54"/>
    <x v="0"/>
    <s v="PAGO PARCIAL"/>
    <s v="JULIO"/>
    <d v="2024-06-26T00:00:00"/>
    <s v="CO42-CRISTHIAN VILLEGAS"/>
    <x v="14"/>
    <s v="SERVICIOS TECNICOS Y OTROS"/>
    <x v="3"/>
    <x v="3"/>
    <x v="53"/>
    <d v="2024-06-27T00:00:00"/>
    <m/>
    <x v="54"/>
    <s v="SERVICIO"/>
    <x v="54"/>
    <n v="232826.33"/>
    <x v="0"/>
    <x v="1"/>
    <x v="0"/>
    <x v="4"/>
    <x v="0"/>
    <x v="5"/>
    <x v="1"/>
    <x v="35"/>
    <x v="37"/>
    <x v="1"/>
    <x v="1"/>
    <x v="3"/>
    <x v="13"/>
    <x v="8"/>
    <d v="2024-07-15T00:00:00"/>
    <x v="49"/>
    <x v="30"/>
    <x v="52"/>
    <x v="62"/>
    <x v="52"/>
    <n v="231432.72"/>
    <x v="62"/>
    <x v="29"/>
    <x v="50"/>
    <x v="2"/>
    <n v="30"/>
    <x v="21"/>
    <m/>
    <x v="45"/>
    <x v="34"/>
    <s v="COLQUIRI"/>
    <m/>
    <m/>
    <x v="54"/>
    <s v="CMB/EMC/O.CIV-ADQ/026/2024"/>
    <n v="25900"/>
    <x v="0"/>
    <x v="1"/>
    <x v="5"/>
    <n v="1"/>
    <x v="69"/>
    <n v="54247.94"/>
    <m/>
    <m/>
    <n v="1"/>
    <n v="54247.94"/>
    <n v="7794.2442528735637"/>
    <n v="7794.2442528735637"/>
    <n v="6780.9925000000003"/>
    <n v="0"/>
    <d v="2024-12-29T00:00:00"/>
    <s v="SEPTIEMBRE"/>
    <x v="36"/>
    <n v="2"/>
    <x v="31"/>
    <x v="65"/>
    <x v="12"/>
    <n v="0"/>
    <n v="0"/>
    <n v="0"/>
    <n v="54247.94"/>
    <m/>
    <m/>
    <m/>
    <x v="1"/>
    <m/>
    <m/>
    <m/>
    <m/>
    <s v="L"/>
    <s v="NORMAL"/>
    <s v="CONTRATO"/>
    <m/>
    <s v="15-0517-00-568956-0-E"/>
    <m/>
    <n v="1762521"/>
    <m/>
    <m/>
  </r>
  <r>
    <x v="0"/>
    <x v="54"/>
    <x v="0"/>
    <s v="PAGO PARCIAL"/>
    <s v="JULIO"/>
    <d v="2024-06-26T00:00:00"/>
    <s v="CO42-CRISTHIAN VILLEGAS"/>
    <x v="14"/>
    <s v="SERVICIOS TECNICOS Y OTROS"/>
    <x v="3"/>
    <x v="3"/>
    <x v="53"/>
    <d v="2024-06-27T00:00:00"/>
    <m/>
    <x v="54"/>
    <s v="SERVICIO"/>
    <x v="54"/>
    <n v="232826.33"/>
    <x v="0"/>
    <x v="1"/>
    <x v="0"/>
    <x v="4"/>
    <x v="0"/>
    <x v="5"/>
    <x v="1"/>
    <x v="35"/>
    <x v="37"/>
    <x v="1"/>
    <x v="1"/>
    <x v="3"/>
    <x v="13"/>
    <x v="8"/>
    <d v="2024-07-15T00:00:00"/>
    <x v="49"/>
    <x v="30"/>
    <x v="52"/>
    <x v="62"/>
    <x v="52"/>
    <n v="231432.72"/>
    <x v="62"/>
    <x v="29"/>
    <x v="50"/>
    <x v="2"/>
    <n v="30"/>
    <x v="21"/>
    <m/>
    <x v="45"/>
    <x v="34"/>
    <s v="COLQUIRI"/>
    <m/>
    <m/>
    <x v="54"/>
    <s v="CMB/EMC/O.CIV-ADQ/026/2024"/>
    <n v="25900"/>
    <x v="0"/>
    <x v="1"/>
    <x v="5"/>
    <n v="1"/>
    <x v="70"/>
    <n v="108420.97"/>
    <m/>
    <m/>
    <n v="1"/>
    <n v="108420.97"/>
    <n v="15577.725574712644"/>
    <n v="15577.725574712644"/>
    <n v="13552.62125"/>
    <n v="0"/>
    <d v="2024-12-29T00:00:00"/>
    <s v="OCTUBRE"/>
    <x v="37"/>
    <n v="3"/>
    <x v="16"/>
    <x v="66"/>
    <x v="13"/>
    <n v="0"/>
    <n v="0"/>
    <n v="0"/>
    <n v="108420.97"/>
    <m/>
    <m/>
    <m/>
    <x v="1"/>
    <m/>
    <m/>
    <m/>
    <m/>
    <s v="L"/>
    <s v="NORMAL"/>
    <s v="CONTRATO"/>
    <m/>
    <s v="15-0517-00-568956-0-E"/>
    <m/>
    <n v="1762521"/>
    <m/>
    <m/>
  </r>
  <r>
    <x v="0"/>
    <x v="54"/>
    <x v="0"/>
    <s v="PAGO PARCIAL"/>
    <s v="JULIO"/>
    <d v="2024-06-26T00:00:00"/>
    <s v="CO42-CRISTHIAN VILLEGAS"/>
    <x v="14"/>
    <s v="SERVICIOS TECNICOS Y OTROS"/>
    <x v="3"/>
    <x v="3"/>
    <x v="53"/>
    <d v="2024-06-27T00:00:00"/>
    <m/>
    <x v="54"/>
    <s v="SERVICIO"/>
    <x v="54"/>
    <n v="232826.33"/>
    <x v="0"/>
    <x v="1"/>
    <x v="0"/>
    <x v="4"/>
    <x v="0"/>
    <x v="5"/>
    <x v="1"/>
    <x v="35"/>
    <x v="37"/>
    <x v="1"/>
    <x v="1"/>
    <x v="3"/>
    <x v="13"/>
    <x v="8"/>
    <d v="2024-07-15T00:00:00"/>
    <x v="49"/>
    <x v="30"/>
    <x v="52"/>
    <x v="62"/>
    <x v="52"/>
    <n v="231432.72"/>
    <x v="62"/>
    <x v="29"/>
    <x v="50"/>
    <x v="2"/>
    <n v="30"/>
    <x v="21"/>
    <m/>
    <x v="45"/>
    <x v="34"/>
    <s v="COLQUIRI"/>
    <m/>
    <m/>
    <x v="54"/>
    <s v="CMB/EMC/O.CIV-ADQ/026/2024"/>
    <n v="25900"/>
    <x v="0"/>
    <x v="1"/>
    <x v="5"/>
    <n v="1"/>
    <x v="71"/>
    <n v="26859.54"/>
    <m/>
    <m/>
    <n v="1"/>
    <n v="26859.54"/>
    <n v="3859.1293103448279"/>
    <n v="3859.1293103448279"/>
    <n v="3357.4425000000001"/>
    <n v="0"/>
    <d v="2024-12-29T00:00:00"/>
    <s v="NOVIEMBRE"/>
    <x v="46"/>
    <n v="4"/>
    <x v="24"/>
    <x v="67"/>
    <x v="14"/>
    <n v="0"/>
    <n v="0"/>
    <n v="0"/>
    <n v="26859.54"/>
    <m/>
    <m/>
    <m/>
    <x v="1"/>
    <m/>
    <m/>
    <m/>
    <m/>
    <s v="L"/>
    <s v="NORMAL"/>
    <s v="CONTRATO"/>
    <m/>
    <s v="15-0517-00-568956-0-E"/>
    <m/>
    <n v="1762521"/>
    <m/>
    <m/>
  </r>
  <r>
    <x v="0"/>
    <x v="54"/>
    <x v="0"/>
    <s v="PAGO PARCIAL"/>
    <s v="JULIO"/>
    <d v="2024-06-26T00:00:00"/>
    <s v="CO42-CRISTHIAN VILLEGAS"/>
    <x v="14"/>
    <s v="SERVICIOS TECNICOS Y OTROS"/>
    <x v="3"/>
    <x v="3"/>
    <x v="53"/>
    <d v="2024-06-27T00:00:00"/>
    <m/>
    <x v="54"/>
    <s v="SERVICIO"/>
    <x v="54"/>
    <n v="232826.33"/>
    <x v="0"/>
    <x v="1"/>
    <x v="0"/>
    <x v="4"/>
    <x v="0"/>
    <x v="5"/>
    <x v="1"/>
    <x v="35"/>
    <x v="37"/>
    <x v="1"/>
    <x v="1"/>
    <x v="3"/>
    <x v="13"/>
    <x v="8"/>
    <d v="2024-07-15T00:00:00"/>
    <x v="49"/>
    <x v="30"/>
    <x v="52"/>
    <x v="62"/>
    <x v="52"/>
    <n v="231432.72"/>
    <x v="62"/>
    <x v="29"/>
    <x v="50"/>
    <x v="2"/>
    <n v="30"/>
    <x v="21"/>
    <m/>
    <x v="45"/>
    <x v="34"/>
    <s v="COLQUIRI"/>
    <m/>
    <m/>
    <x v="54"/>
    <s v="CMB/EMC/O.CIV-ADQ/026/2024"/>
    <n v="25900"/>
    <x v="0"/>
    <x v="1"/>
    <x v="5"/>
    <n v="1"/>
    <x v="7"/>
    <n v="0"/>
    <m/>
    <m/>
    <n v="1"/>
    <n v="0"/>
    <n v="0"/>
    <n v="0"/>
    <n v="0"/>
    <n v="0"/>
    <d v="2024-12-29T00:00:00"/>
    <s v="SEPTIEMBRE"/>
    <x v="7"/>
    <m/>
    <x v="7"/>
    <x v="7"/>
    <x v="12"/>
    <n v="0"/>
    <n v="0"/>
    <n v="0"/>
    <n v="0"/>
    <m/>
    <m/>
    <m/>
    <x v="1"/>
    <m/>
    <m/>
    <m/>
    <m/>
    <s v="L"/>
    <s v="NORMAL"/>
    <s v="CONTRATO"/>
    <m/>
    <s v="15-0517-00-568956-0-E"/>
    <m/>
    <n v="1762521"/>
    <m/>
    <m/>
  </r>
  <r>
    <x v="0"/>
    <x v="55"/>
    <x v="0"/>
    <s v="OC-COMPRADOR"/>
    <s v="JULIO"/>
    <d v="2024-06-26T00:00:00"/>
    <s v="CO42-CRISTHIAN VILLEGAS"/>
    <x v="1"/>
    <s v="MATERIAL ELECTRICO"/>
    <x v="3"/>
    <x v="3"/>
    <x v="54"/>
    <d v="2024-06-27T00:00:00"/>
    <m/>
    <x v="55"/>
    <s v="BIEN"/>
    <x v="55"/>
    <n v="301294.46000000002"/>
    <x v="0"/>
    <x v="1"/>
    <x v="0"/>
    <x v="2"/>
    <x v="0"/>
    <x v="4"/>
    <x v="0"/>
    <x v="35"/>
    <x v="37"/>
    <x v="1"/>
    <x v="1"/>
    <x v="3"/>
    <x v="13"/>
    <x v="8"/>
    <d v="2024-07-15T00:00:00"/>
    <x v="50"/>
    <x v="31"/>
    <x v="53"/>
    <x v="63"/>
    <x v="53"/>
    <n v="300283"/>
    <x v="63"/>
    <x v="1"/>
    <x v="4"/>
    <x v="3"/>
    <n v="30"/>
    <x v="22"/>
    <m/>
    <x v="45"/>
    <x v="40"/>
    <s v="COLQUIRI"/>
    <m/>
    <m/>
    <x v="55"/>
    <s v="CMB/EMC/O.CIV-ADQ/033/2024"/>
    <n v="39700"/>
    <x v="0"/>
    <x v="1"/>
    <x v="3"/>
    <n v="1"/>
    <x v="72"/>
    <n v="300283"/>
    <m/>
    <m/>
    <n v="1"/>
    <n v="300283"/>
    <n v="43144.1091954023"/>
    <n v="43144.1091954023"/>
    <n v="37535.375"/>
    <n v="0"/>
    <d v="2024-09-26T00:00:00"/>
    <s v="SEPTIEMBRE"/>
    <x v="47"/>
    <n v="468"/>
    <x v="52"/>
    <x v="68"/>
    <x v="35"/>
    <n v="0"/>
    <n v="0"/>
    <n v="0"/>
    <n v="300283"/>
    <m/>
    <m/>
    <m/>
    <x v="1"/>
    <m/>
    <m/>
    <m/>
    <m/>
    <s v="L"/>
    <s v="NORMAL"/>
    <s v="OC"/>
    <m/>
    <s v="15-0517-00-568956-0-E"/>
    <m/>
    <n v="1762521"/>
    <m/>
    <m/>
  </r>
  <r>
    <x v="0"/>
    <x v="56"/>
    <x v="0"/>
    <s v="CONTRATO-LEGAL"/>
    <s v="ABRIL"/>
    <d v="2024-04-09T00:00:00"/>
    <s v="CO42-CRISTHIAN VILLEGAS"/>
    <x v="0"/>
    <s v="OTROS REPUESTOS Y ACCESORIOS"/>
    <x v="2"/>
    <x v="2"/>
    <x v="55"/>
    <d v="2024-04-11T00:00:00"/>
    <m/>
    <x v="56"/>
    <s v="BIEN"/>
    <x v="56"/>
    <n v="399722.84"/>
    <x v="0"/>
    <x v="1"/>
    <x v="0"/>
    <x v="0"/>
    <x v="0"/>
    <x v="5"/>
    <x v="0"/>
    <x v="36"/>
    <x v="38"/>
    <x v="1"/>
    <x v="1"/>
    <x v="2"/>
    <x v="0"/>
    <x v="17"/>
    <d v="2024-04-27T00:00:00"/>
    <x v="51"/>
    <x v="19"/>
    <x v="54"/>
    <x v="64"/>
    <x v="54"/>
    <n v="249917.6"/>
    <x v="64"/>
    <x v="30"/>
    <x v="51"/>
    <x v="0"/>
    <n v="30"/>
    <x v="9"/>
    <m/>
    <x v="17"/>
    <x v="41"/>
    <s v="COLQUIRI"/>
    <m/>
    <m/>
    <x v="56"/>
    <s v="ADQ. MANTTO Y SERV. 30/2024"/>
    <n v="39800"/>
    <x v="0"/>
    <x v="1"/>
    <x v="0"/>
    <n v="1"/>
    <x v="73"/>
    <n v="249917.6"/>
    <m/>
    <m/>
    <n v="1"/>
    <n v="249917.6"/>
    <n v="35907.701149425287"/>
    <n v="35907.701149425287"/>
    <n v="31239.7"/>
    <n v="0"/>
    <d v="2024-10-11T00:00:00"/>
    <s v="OCTUBRE"/>
    <x v="48"/>
    <s v="313-371-418-485"/>
    <x v="53"/>
    <x v="69"/>
    <x v="36"/>
    <n v="0"/>
    <n v="0"/>
    <n v="0"/>
    <n v="249917.6"/>
    <m/>
    <m/>
    <m/>
    <x v="1"/>
    <m/>
    <m/>
    <m/>
    <m/>
    <s v="L"/>
    <s v="NORMAL"/>
    <s v="CONTRATO"/>
    <m/>
    <s v="15-0517-00-580553-0-E"/>
    <m/>
    <n v="1792351"/>
    <m/>
    <m/>
  </r>
  <r>
    <x v="0"/>
    <x v="57"/>
    <x v="0"/>
    <s v="CONTRATO "/>
    <s v="AGOSTO"/>
    <d v="2024-07-23T00:00:00"/>
    <s v="CO42-CRISTHIAN VILLEGAS"/>
    <x v="0"/>
    <s v="OTROS REPUESTOS Y ACCESORIOS"/>
    <x v="2"/>
    <x v="2"/>
    <x v="56"/>
    <d v="2024-07-31T00:00:00"/>
    <m/>
    <x v="57"/>
    <s v="BIEN"/>
    <x v="57"/>
    <n v="20332.87"/>
    <x v="0"/>
    <x v="1"/>
    <x v="0"/>
    <x v="2"/>
    <x v="0"/>
    <x v="8"/>
    <x v="0"/>
    <x v="37"/>
    <x v="39"/>
    <x v="1"/>
    <x v="1"/>
    <x v="2"/>
    <x v="21"/>
    <x v="18"/>
    <d v="2024-10-15T00:00:00"/>
    <x v="52"/>
    <x v="22"/>
    <x v="55"/>
    <x v="65"/>
    <x v="55"/>
    <n v="20332.87"/>
    <x v="65"/>
    <x v="1"/>
    <x v="4"/>
    <x v="0"/>
    <n v="30"/>
    <x v="2"/>
    <m/>
    <x v="46"/>
    <x v="6"/>
    <s v="COLQUIRI"/>
    <m/>
    <m/>
    <x v="57"/>
    <s v="ADQ/MANTTO.-203/2024"/>
    <n v="39800"/>
    <x v="0"/>
    <x v="2"/>
    <x v="3"/>
    <n v="1"/>
    <x v="7"/>
    <n v="0"/>
    <m/>
    <m/>
    <n v="1600"/>
    <n v="0"/>
    <n v="0"/>
    <n v="0"/>
    <n v="0"/>
    <n v="-1599"/>
    <d v="1900-01-09T00:00:00"/>
    <m/>
    <x v="7"/>
    <m/>
    <x v="7"/>
    <x v="7"/>
    <x v="6"/>
    <n v="-10"/>
    <n v="0"/>
    <n v="0"/>
    <n v="0"/>
    <m/>
    <m/>
    <m/>
    <x v="1"/>
    <m/>
    <m/>
    <m/>
    <m/>
    <s v="L"/>
    <s v="NORMAL"/>
    <s v="OC"/>
    <m/>
    <s v="15-0517-00-572508-0-E "/>
    <m/>
    <n v="1762520"/>
    <m/>
    <m/>
  </r>
  <r>
    <x v="0"/>
    <x v="57"/>
    <x v="0"/>
    <s v="CONTRATO "/>
    <s v="AGOSTO"/>
    <d v="2024-07-23T00:00:00"/>
    <s v="CO42-CRISTHIAN VILLEGAS"/>
    <x v="0"/>
    <s v="OTROS REPUESTOS Y ACCESORIOS"/>
    <x v="2"/>
    <x v="2"/>
    <x v="56"/>
    <d v="2024-07-31T00:00:00"/>
    <m/>
    <x v="57"/>
    <s v="BIEN"/>
    <x v="57"/>
    <n v="10312"/>
    <x v="0"/>
    <x v="1"/>
    <x v="0"/>
    <x v="2"/>
    <x v="0"/>
    <x v="8"/>
    <x v="0"/>
    <x v="37"/>
    <x v="39"/>
    <x v="1"/>
    <x v="1"/>
    <x v="2"/>
    <x v="21"/>
    <x v="18"/>
    <d v="2024-10-15T00:00:00"/>
    <x v="52"/>
    <x v="22"/>
    <x v="55"/>
    <x v="66"/>
    <x v="55"/>
    <n v="10312"/>
    <x v="66"/>
    <x v="31"/>
    <x v="52"/>
    <x v="0"/>
    <n v="30"/>
    <x v="5"/>
    <m/>
    <x v="46"/>
    <x v="6"/>
    <s v="COLQUIRI"/>
    <m/>
    <m/>
    <x v="57"/>
    <s v="ADQ/MANTTO.-203/2024"/>
    <n v="39800"/>
    <x v="0"/>
    <x v="2"/>
    <x v="3"/>
    <n v="1"/>
    <x v="7"/>
    <n v="0"/>
    <m/>
    <m/>
    <n v="1600"/>
    <n v="0"/>
    <n v="0"/>
    <n v="0"/>
    <n v="0"/>
    <n v="-1599"/>
    <d v="1900-01-19T00:00:00"/>
    <m/>
    <x v="7"/>
    <m/>
    <x v="7"/>
    <x v="7"/>
    <x v="6"/>
    <n v="-20"/>
    <n v="0"/>
    <n v="0"/>
    <n v="0"/>
    <m/>
    <m/>
    <m/>
    <x v="1"/>
    <m/>
    <m/>
    <m/>
    <m/>
    <s v="L"/>
    <s v="NORMAL"/>
    <s v="CONTRATO"/>
    <m/>
    <s v="15-0517-00-572508-0-E "/>
    <m/>
    <n v="1762520"/>
    <m/>
    <m/>
  </r>
  <r>
    <x v="0"/>
    <x v="58"/>
    <x v="0"/>
    <s v="CONTRATO "/>
    <s v="JULIO"/>
    <d v="2024-07-04T00:00:00"/>
    <s v="CO42-CRISTHIAN VILLEGAS"/>
    <x v="12"/>
    <s v="PRODUCTOS NO METALICOS Y PLASTICOS"/>
    <x v="3"/>
    <x v="3"/>
    <x v="57"/>
    <d v="2024-07-04T00:00:00"/>
    <m/>
    <x v="58"/>
    <s v="BIEN"/>
    <x v="58"/>
    <n v="225600"/>
    <x v="0"/>
    <x v="1"/>
    <x v="0"/>
    <x v="2"/>
    <x v="0"/>
    <x v="4"/>
    <x v="1"/>
    <x v="35"/>
    <x v="37"/>
    <x v="1"/>
    <x v="1"/>
    <x v="3"/>
    <x v="13"/>
    <x v="8"/>
    <d v="2024-07-10T00:00:00"/>
    <x v="53"/>
    <x v="32"/>
    <x v="56"/>
    <x v="67"/>
    <x v="56"/>
    <n v="225600"/>
    <x v="67"/>
    <x v="32"/>
    <x v="53"/>
    <x v="0"/>
    <n v="30"/>
    <x v="23"/>
    <m/>
    <x v="45"/>
    <x v="26"/>
    <s v="COLQUIRI"/>
    <m/>
    <m/>
    <x v="58"/>
    <s v="CMB/EMC/O.CIV-ADQ/034/2024"/>
    <n v="34500"/>
    <x v="0"/>
    <x v="2"/>
    <x v="12"/>
    <n v="1200"/>
    <x v="74"/>
    <n v="57600"/>
    <m/>
    <m/>
    <n v="1200"/>
    <n v="57600"/>
    <n v="6.8965517241379315"/>
    <n v="8275.8620689655181"/>
    <n v="7200.0000000000009"/>
    <n v="0"/>
    <d v="2024-12-30T00:00:00"/>
    <s v="SEPTIEMBRE"/>
    <x v="49"/>
    <n v="427"/>
    <x v="54"/>
    <x v="70"/>
    <x v="37"/>
    <n v="0"/>
    <n v="0"/>
    <n v="0"/>
    <n v="57600"/>
    <m/>
    <m/>
    <m/>
    <x v="1"/>
    <m/>
    <m/>
    <m/>
    <m/>
    <s v="L"/>
    <s v="NORMAL"/>
    <s v="CONTRATO"/>
    <m/>
    <s v="15-0517-00-568956-0-E"/>
    <m/>
    <n v="1762521"/>
    <m/>
    <m/>
  </r>
  <r>
    <x v="0"/>
    <x v="58"/>
    <x v="0"/>
    <s v="CONTRATO "/>
    <s v="JULIO"/>
    <d v="2024-07-04T00:00:00"/>
    <s v="CO42-CRISTHIAN VILLEGAS"/>
    <x v="12"/>
    <s v="PRODUCTOS NO METALICOS Y PLASTICOS"/>
    <x v="3"/>
    <x v="3"/>
    <x v="57"/>
    <d v="2024-07-04T00:00:00"/>
    <m/>
    <x v="58"/>
    <s v="BIEN"/>
    <x v="59"/>
    <n v="225600"/>
    <x v="0"/>
    <x v="1"/>
    <x v="0"/>
    <x v="2"/>
    <x v="0"/>
    <x v="4"/>
    <x v="1"/>
    <x v="35"/>
    <x v="37"/>
    <x v="1"/>
    <x v="1"/>
    <x v="3"/>
    <x v="13"/>
    <x v="8"/>
    <d v="2024-07-10T00:00:00"/>
    <x v="53"/>
    <x v="32"/>
    <x v="56"/>
    <x v="67"/>
    <x v="56"/>
    <n v="225600"/>
    <x v="67"/>
    <x v="32"/>
    <x v="53"/>
    <x v="0"/>
    <n v="30"/>
    <x v="23"/>
    <m/>
    <x v="45"/>
    <x v="26"/>
    <s v="COLQUIRI"/>
    <m/>
    <m/>
    <x v="59"/>
    <s v="CMB/EMC/O.CIV-ADQ/034/2024"/>
    <n v="34500"/>
    <x v="0"/>
    <x v="2"/>
    <x v="12"/>
    <m/>
    <x v="74"/>
    <n v="0"/>
    <m/>
    <m/>
    <n v="0"/>
    <n v="0"/>
    <n v="6.8965517241379315"/>
    <n v="0"/>
    <n v="0"/>
    <n v="0"/>
    <d v="2024-12-30T00:00:00"/>
    <m/>
    <x v="7"/>
    <m/>
    <x v="7"/>
    <x v="7"/>
    <x v="6"/>
    <n v="-45656"/>
    <n v="0"/>
    <n v="0"/>
    <n v="0"/>
    <m/>
    <m/>
    <m/>
    <x v="1"/>
    <m/>
    <m/>
    <m/>
    <m/>
    <s v="L"/>
    <s v="NORMAL"/>
    <s v="CONTRATO"/>
    <m/>
    <s v="15-0517-00-568956-0-E"/>
    <m/>
    <n v="1762521"/>
    <m/>
    <m/>
  </r>
  <r>
    <x v="0"/>
    <x v="58"/>
    <x v="0"/>
    <s v="CONTRATO "/>
    <s v="JULIO"/>
    <d v="2024-07-04T00:00:00"/>
    <s v="CO42-CRISTHIAN VILLEGAS"/>
    <x v="12"/>
    <s v="PRODUCTOS NO METALICOS Y PLASTICOS"/>
    <x v="3"/>
    <x v="3"/>
    <x v="57"/>
    <d v="2024-07-04T00:00:00"/>
    <m/>
    <x v="58"/>
    <s v="BIEN"/>
    <x v="59"/>
    <n v="225600"/>
    <x v="0"/>
    <x v="1"/>
    <x v="0"/>
    <x v="2"/>
    <x v="0"/>
    <x v="4"/>
    <x v="1"/>
    <x v="35"/>
    <x v="37"/>
    <x v="1"/>
    <x v="1"/>
    <x v="3"/>
    <x v="13"/>
    <x v="8"/>
    <d v="2024-07-10T00:00:00"/>
    <x v="53"/>
    <x v="32"/>
    <x v="56"/>
    <x v="67"/>
    <x v="56"/>
    <n v="225600"/>
    <x v="67"/>
    <x v="32"/>
    <x v="53"/>
    <x v="0"/>
    <n v="30"/>
    <x v="23"/>
    <m/>
    <x v="45"/>
    <x v="26"/>
    <s v="COLQUIRI"/>
    <m/>
    <m/>
    <x v="59"/>
    <s v="CMB/EMC/O.CIV-ADQ/034/2024"/>
    <n v="34500"/>
    <x v="0"/>
    <x v="2"/>
    <x v="12"/>
    <m/>
    <x v="74"/>
    <n v="0"/>
    <m/>
    <m/>
    <n v="0"/>
    <n v="0"/>
    <n v="6.8965517241379315"/>
    <n v="0"/>
    <n v="0"/>
    <n v="0"/>
    <d v="2024-12-30T00:00:00"/>
    <m/>
    <x v="7"/>
    <m/>
    <x v="7"/>
    <x v="7"/>
    <x v="6"/>
    <n v="-45656"/>
    <n v="0"/>
    <n v="0"/>
    <n v="0"/>
    <m/>
    <m/>
    <m/>
    <x v="1"/>
    <m/>
    <m/>
    <m/>
    <m/>
    <s v="L"/>
    <s v="NORMAL"/>
    <s v="CONTRATO"/>
    <m/>
    <s v="15-0517-00-568956-0-E"/>
    <m/>
    <n v="1762521"/>
    <m/>
    <m/>
  </r>
  <r>
    <x v="0"/>
    <x v="59"/>
    <x v="0"/>
    <s v="COMISION DE CALIFICACION"/>
    <s v="JULIO"/>
    <d v="2024-07-19T00:00:00"/>
    <s v="CO42-CRISTHIAN VILLEGAS"/>
    <x v="0"/>
    <s v="OTROS REPUESTOS Y ACCESORIOS"/>
    <x v="2"/>
    <x v="2"/>
    <x v="58"/>
    <d v="2024-07-19T00:00:00"/>
    <m/>
    <x v="59"/>
    <s v="BIEN"/>
    <x v="60"/>
    <n v="174150"/>
    <x v="0"/>
    <x v="1"/>
    <x v="0"/>
    <x v="2"/>
    <x v="0"/>
    <x v="5"/>
    <x v="1"/>
    <x v="38"/>
    <x v="40"/>
    <x v="1"/>
    <x v="1"/>
    <x v="2"/>
    <x v="9"/>
    <x v="7"/>
    <m/>
    <x v="7"/>
    <x v="6"/>
    <x v="7"/>
    <x v="8"/>
    <x v="7"/>
    <m/>
    <x v="8"/>
    <x v="1"/>
    <x v="7"/>
    <x v="0"/>
    <n v="30"/>
    <x v="4"/>
    <m/>
    <x v="6"/>
    <x v="6"/>
    <s v="COLQUIRI"/>
    <m/>
    <m/>
    <x v="60"/>
    <s v="ADQ. MANTTO Y SERV. 68/2024"/>
    <n v="39800"/>
    <x v="0"/>
    <x v="2"/>
    <x v="3"/>
    <n v="1"/>
    <x v="7"/>
    <n v="0"/>
    <m/>
    <m/>
    <n v="1"/>
    <n v="0"/>
    <n v="0"/>
    <n v="0"/>
    <n v="0"/>
    <n v="0"/>
    <d v="1899-12-30T00:00:00"/>
    <m/>
    <x v="7"/>
    <m/>
    <x v="7"/>
    <x v="7"/>
    <x v="6"/>
    <n v="0"/>
    <n v="0"/>
    <n v="0"/>
    <n v="0"/>
    <m/>
    <m/>
    <m/>
    <x v="1"/>
    <m/>
    <m/>
    <m/>
    <m/>
    <s v="L"/>
    <s v="NORMAL"/>
    <s v="OC"/>
    <m/>
    <s v="15-0517-00-568733-0-E"/>
    <m/>
    <n v="1748511"/>
    <m/>
    <m/>
  </r>
  <r>
    <x v="0"/>
    <x v="60"/>
    <x v="0"/>
    <s v="CONTRATO "/>
    <s v="JULIO"/>
    <d v="2024-07-04T00:00:00"/>
    <s v="CO42-CRISTHIAN VILLEGAS"/>
    <x v="12"/>
    <s v="PRODUCTOS NO METALICOS Y PLASTICOS"/>
    <x v="7"/>
    <x v="8"/>
    <x v="59"/>
    <d v="2024-07-05T00:00:00"/>
    <m/>
    <x v="60"/>
    <s v="BIEN"/>
    <x v="61"/>
    <n v="9808.66"/>
    <x v="0"/>
    <x v="14"/>
    <x v="0"/>
    <x v="10"/>
    <x v="0"/>
    <x v="5"/>
    <x v="0"/>
    <x v="39"/>
    <x v="41"/>
    <x v="1"/>
    <x v="1"/>
    <x v="14"/>
    <x v="20"/>
    <x v="16"/>
    <d v="2024-07-19T00:00:00"/>
    <x v="54"/>
    <x v="33"/>
    <x v="57"/>
    <x v="68"/>
    <x v="57"/>
    <n v="9808.66"/>
    <x v="68"/>
    <x v="1"/>
    <x v="54"/>
    <x v="4"/>
    <n v="30"/>
    <x v="2"/>
    <m/>
    <x v="47"/>
    <x v="42"/>
    <s v="COLQUIRI"/>
    <m/>
    <m/>
    <x v="61"/>
    <s v="LAB-INF-23/2024"/>
    <n v="34500"/>
    <x v="0"/>
    <x v="2"/>
    <x v="13"/>
    <n v="1"/>
    <x v="75"/>
    <n v="9808.66"/>
    <m/>
    <m/>
    <n v="1"/>
    <n v="9808.66"/>
    <n v="1409.2902298850574"/>
    <n v="1409.2902298850574"/>
    <n v="1226.0825"/>
    <n v="0"/>
    <d v="2024-08-19T00:00:00"/>
    <s v="AGOSTO"/>
    <x v="50"/>
    <n v="359"/>
    <x v="55"/>
    <x v="71"/>
    <x v="15"/>
    <n v="0"/>
    <n v="0"/>
    <n v="0"/>
    <n v="9808.66"/>
    <m/>
    <m/>
    <m/>
    <x v="1"/>
    <m/>
    <m/>
    <m/>
    <m/>
    <s v="L"/>
    <s v="NORMAL"/>
    <s v="OC"/>
    <n v="308649"/>
    <n v="1933956"/>
    <n v="2058865"/>
    <s v="15-0517-00-622716-0-E"/>
    <m/>
    <s v="2DA CANCELACION"/>
  </r>
  <r>
    <x v="0"/>
    <x v="61"/>
    <x v="0"/>
    <s v="PAGO"/>
    <s v="JULIO"/>
    <d v="2024-07-08T00:00:00"/>
    <s v="CO42-CRISTHIAN VILLEGAS"/>
    <x v="11"/>
    <s v="OTRAS MAQUINARIAS Y EQUIPO"/>
    <x v="0"/>
    <x v="0"/>
    <x v="60"/>
    <d v="2024-07-09T00:00:00"/>
    <m/>
    <x v="61"/>
    <s v="BIEN"/>
    <x v="62"/>
    <n v="29705.4"/>
    <x v="0"/>
    <x v="1"/>
    <x v="0"/>
    <x v="1"/>
    <x v="0"/>
    <x v="5"/>
    <x v="0"/>
    <x v="39"/>
    <x v="41"/>
    <x v="1"/>
    <x v="1"/>
    <x v="8"/>
    <x v="12"/>
    <x v="10"/>
    <d v="2024-07-30T00:00:00"/>
    <x v="55"/>
    <x v="34"/>
    <x v="58"/>
    <x v="69"/>
    <x v="58"/>
    <n v="11250"/>
    <x v="69"/>
    <x v="1"/>
    <x v="14"/>
    <x v="5"/>
    <n v="30"/>
    <x v="10"/>
    <m/>
    <x v="48"/>
    <x v="43"/>
    <s v="COLQUIRI"/>
    <m/>
    <m/>
    <x v="62"/>
    <s v="ADQ/MINA-037/2024"/>
    <n v="43700"/>
    <x v="0"/>
    <x v="2"/>
    <x v="1"/>
    <n v="1"/>
    <x v="76"/>
    <n v="11250"/>
    <m/>
    <m/>
    <n v="1"/>
    <n v="11250"/>
    <n v="1616.3793103448277"/>
    <n v="1616.3793103448277"/>
    <n v="1406.25"/>
    <n v="0"/>
    <d v="2024-09-25T00:00:00"/>
    <s v="SEPTIEMBRE"/>
    <x v="27"/>
    <n v="438"/>
    <x v="27"/>
    <x v="72"/>
    <x v="35"/>
    <n v="0"/>
    <n v="0"/>
    <n v="0"/>
    <n v="11250"/>
    <m/>
    <m/>
    <m/>
    <x v="1"/>
    <m/>
    <m/>
    <m/>
    <m/>
    <s v="L"/>
    <s v="NORMAL"/>
    <s v="OC"/>
    <n v="308649"/>
    <n v="1933956"/>
    <n v="2058865"/>
    <s v="15-0517-00-622716-0-E"/>
    <m/>
    <s v="3RA CANCELACION"/>
  </r>
  <r>
    <x v="0"/>
    <x v="61"/>
    <x v="0"/>
    <s v="PAGO"/>
    <s v="JULIO"/>
    <d v="2024-07-08T00:00:00"/>
    <s v="CO42-CRISTHIAN VILLEGAS"/>
    <x v="11"/>
    <s v="OTRAS MAQUINARIAS Y EQUIPO"/>
    <x v="0"/>
    <x v="0"/>
    <x v="60"/>
    <d v="2024-07-09T00:00:00"/>
    <m/>
    <x v="61"/>
    <s v="BIEN"/>
    <x v="62"/>
    <n v="29705.4"/>
    <x v="0"/>
    <x v="1"/>
    <x v="0"/>
    <x v="1"/>
    <x v="0"/>
    <x v="5"/>
    <x v="0"/>
    <x v="39"/>
    <x v="41"/>
    <x v="1"/>
    <x v="1"/>
    <x v="8"/>
    <x v="12"/>
    <x v="10"/>
    <d v="2024-07-30T00:00:00"/>
    <x v="55"/>
    <x v="34"/>
    <x v="58"/>
    <x v="70"/>
    <x v="58"/>
    <n v="8110"/>
    <x v="70"/>
    <x v="1"/>
    <x v="55"/>
    <x v="5"/>
    <n v="30"/>
    <x v="10"/>
    <m/>
    <x v="48"/>
    <x v="44"/>
    <s v="COLQUIRI"/>
    <m/>
    <m/>
    <x v="62"/>
    <s v="ADQ/MINA-037/2024"/>
    <n v="43700"/>
    <x v="0"/>
    <x v="2"/>
    <x v="1"/>
    <n v="1"/>
    <x v="77"/>
    <n v="8110"/>
    <m/>
    <m/>
    <n v="1"/>
    <n v="8110"/>
    <n v="1165.2298850574712"/>
    <n v="1165.2298850574712"/>
    <n v="1013.7499999999999"/>
    <n v="0"/>
    <d v="2024-09-26T00:00:00"/>
    <s v="SEPTIEMBRE"/>
    <x v="51"/>
    <n v="486"/>
    <x v="56"/>
    <x v="73"/>
    <x v="35"/>
    <n v="0"/>
    <n v="0"/>
    <n v="0"/>
    <n v="8110"/>
    <m/>
    <m/>
    <m/>
    <x v="1"/>
    <m/>
    <m/>
    <m/>
    <m/>
    <s v="L"/>
    <s v="NORMAL"/>
    <s v="OC"/>
    <n v="308649"/>
    <n v="1933956"/>
    <n v="2058865"/>
    <s v="15-0517-00-622716-0-E"/>
    <m/>
    <s v="3RA CANCELACION"/>
  </r>
  <r>
    <x v="0"/>
    <x v="61"/>
    <x v="0"/>
    <s v="PAGO"/>
    <s v="JULIO"/>
    <d v="2024-07-08T00:00:00"/>
    <s v="CO42-CRISTHIAN VILLEGAS"/>
    <x v="11"/>
    <s v="OTRAS MAQUINARIAS Y EQUIPO"/>
    <x v="0"/>
    <x v="0"/>
    <x v="60"/>
    <d v="2024-07-09T00:00:00"/>
    <m/>
    <x v="61"/>
    <s v="BIEN"/>
    <x v="62"/>
    <n v="29705.4"/>
    <x v="0"/>
    <x v="1"/>
    <x v="0"/>
    <x v="1"/>
    <x v="0"/>
    <x v="5"/>
    <x v="0"/>
    <x v="39"/>
    <x v="41"/>
    <x v="1"/>
    <x v="1"/>
    <x v="8"/>
    <x v="12"/>
    <x v="10"/>
    <d v="2024-07-30T00:00:00"/>
    <x v="55"/>
    <x v="34"/>
    <x v="58"/>
    <x v="71"/>
    <x v="58"/>
    <n v="6000"/>
    <x v="71"/>
    <x v="1"/>
    <x v="20"/>
    <x v="5"/>
    <n v="30"/>
    <x v="1"/>
    <m/>
    <x v="49"/>
    <x v="44"/>
    <s v="COLQUIRI"/>
    <m/>
    <m/>
    <x v="62"/>
    <s v="ADQ/MINA-037/2024"/>
    <n v="43700"/>
    <x v="0"/>
    <x v="2"/>
    <x v="1"/>
    <n v="1"/>
    <x v="78"/>
    <n v="6000"/>
    <m/>
    <m/>
    <n v="1"/>
    <n v="6000"/>
    <n v="862.06896551724139"/>
    <n v="862.06896551724139"/>
    <n v="750"/>
    <n v="0"/>
    <d v="2024-10-04T00:00:00"/>
    <s v="SEPTIEMBRE"/>
    <x v="52"/>
    <n v="426"/>
    <x v="51"/>
    <x v="74"/>
    <x v="35"/>
    <n v="0"/>
    <n v="0"/>
    <n v="0"/>
    <n v="6000"/>
    <m/>
    <m/>
    <m/>
    <x v="1"/>
    <m/>
    <m/>
    <m/>
    <m/>
    <s v="L"/>
    <s v="NORMAL"/>
    <s v="OC"/>
    <n v="308649"/>
    <n v="1933956"/>
    <n v="2058865"/>
    <s v="15-0517-00-622716-0-E"/>
    <m/>
    <s v="3RA CANCELACION"/>
  </r>
  <r>
    <x v="0"/>
    <x v="62"/>
    <x v="0"/>
    <s v="PAGO"/>
    <s v="JULIO"/>
    <d v="2024-07-03T00:00:00"/>
    <s v="CO42-CRISTHIAN VILLEGAS"/>
    <x v="16"/>
    <s v="PRODUCTOS DE CUERO Y CAUCHO"/>
    <x v="2"/>
    <x v="2"/>
    <x v="61"/>
    <d v="2024-07-01T00:00:00"/>
    <m/>
    <x v="62"/>
    <s v="BIEN"/>
    <x v="63"/>
    <n v="78000"/>
    <x v="0"/>
    <x v="1"/>
    <x v="0"/>
    <x v="2"/>
    <x v="0"/>
    <x v="5"/>
    <x v="0"/>
    <x v="40"/>
    <x v="42"/>
    <x v="1"/>
    <x v="1"/>
    <x v="2"/>
    <x v="9"/>
    <x v="7"/>
    <d v="2024-09-11T00:00:00"/>
    <x v="56"/>
    <x v="35"/>
    <x v="59"/>
    <x v="72"/>
    <x v="59"/>
    <n v="17800"/>
    <x v="72"/>
    <x v="33"/>
    <x v="56"/>
    <x v="0"/>
    <n v="30"/>
    <x v="15"/>
    <m/>
    <x v="47"/>
    <x v="45"/>
    <s v="COLQUIRI"/>
    <m/>
    <m/>
    <x v="63"/>
    <s v="ADQ. MANTTO Y SERV. 55/2024"/>
    <n v="34400"/>
    <x v="0"/>
    <x v="2"/>
    <x v="10"/>
    <n v="1"/>
    <x v="79"/>
    <n v="17800"/>
    <m/>
    <m/>
    <n v="1"/>
    <n v="17800"/>
    <n v="2557.4712643678163"/>
    <n v="2557.4712643678163"/>
    <n v="2225"/>
    <n v="0"/>
    <d v="2024-10-29T00:00:00"/>
    <s v="OCTUBRE"/>
    <x v="53"/>
    <n v="529"/>
    <x v="57"/>
    <x v="75"/>
    <x v="38"/>
    <n v="0"/>
    <n v="0"/>
    <n v="0"/>
    <n v="17800"/>
    <m/>
    <m/>
    <m/>
    <x v="1"/>
    <m/>
    <m/>
    <m/>
    <m/>
    <s v="L"/>
    <s v="NORMAL"/>
    <s v="CONTRATO"/>
    <m/>
    <s v="15-0517-00-568956-0-E"/>
    <m/>
    <n v="1762521"/>
    <m/>
    <m/>
  </r>
  <r>
    <x v="0"/>
    <x v="62"/>
    <x v="0"/>
    <s v="PAGO"/>
    <s v="JULIO"/>
    <d v="2024-07-03T00:00:00"/>
    <s v="CO42-CRISTHIAN VILLEGAS"/>
    <x v="16"/>
    <s v="PRODUCTOS DE CUERO Y CAUCHO"/>
    <x v="2"/>
    <x v="2"/>
    <x v="61"/>
    <d v="2024-07-01T00:00:00"/>
    <m/>
    <x v="62"/>
    <s v="BIEN"/>
    <x v="63"/>
    <n v="78000"/>
    <x v="0"/>
    <x v="1"/>
    <x v="0"/>
    <x v="2"/>
    <x v="0"/>
    <x v="5"/>
    <x v="0"/>
    <x v="40"/>
    <x v="42"/>
    <x v="1"/>
    <x v="1"/>
    <x v="2"/>
    <x v="9"/>
    <x v="7"/>
    <d v="2024-09-11T00:00:00"/>
    <x v="56"/>
    <x v="35"/>
    <x v="59"/>
    <x v="73"/>
    <x v="59"/>
    <n v="13440"/>
    <x v="73"/>
    <x v="34"/>
    <x v="57"/>
    <x v="0"/>
    <n v="30"/>
    <x v="7"/>
    <m/>
    <x v="50"/>
    <x v="45"/>
    <s v="COLQUIRI"/>
    <m/>
    <m/>
    <x v="63"/>
    <s v="ADQ. MANTTO Y SERV. 55/2024"/>
    <n v="34400"/>
    <x v="0"/>
    <x v="2"/>
    <x v="10"/>
    <n v="1"/>
    <x v="80"/>
    <n v="13440"/>
    <m/>
    <m/>
    <n v="1"/>
    <n v="13440"/>
    <n v="1931.0344827586207"/>
    <n v="1931.0344827586207"/>
    <n v="1680"/>
    <n v="0"/>
    <d v="2024-10-24T00:00:00"/>
    <s v="OCTUBRE"/>
    <x v="40"/>
    <n v="481"/>
    <x v="58"/>
    <x v="76"/>
    <x v="38"/>
    <n v="0"/>
    <n v="0"/>
    <n v="0"/>
    <n v="13440"/>
    <m/>
    <m/>
    <m/>
    <x v="1"/>
    <m/>
    <m/>
    <m/>
    <m/>
    <s v="L"/>
    <s v="NORMAL"/>
    <s v="CONTRATO"/>
    <m/>
    <s v="15-0517-00-568956-0-E"/>
    <m/>
    <n v="1762521"/>
    <m/>
    <m/>
  </r>
  <r>
    <x v="0"/>
    <x v="63"/>
    <x v="0"/>
    <s v="COMISION DE CALIFICACION"/>
    <s v="AGOSTO"/>
    <d v="2024-08-09T00:00:00"/>
    <s v="CO42-CRISTHIAN VILLEGAS"/>
    <x v="11"/>
    <s v="OTRAS MAQUINARIAS Y EQUIPO"/>
    <x v="2"/>
    <x v="2"/>
    <x v="62"/>
    <d v="2024-08-09T00:00:00"/>
    <m/>
    <x v="63"/>
    <s v="BIEN"/>
    <x v="64"/>
    <n v="112808.05"/>
    <x v="0"/>
    <x v="1"/>
    <x v="0"/>
    <x v="1"/>
    <x v="0"/>
    <x v="8"/>
    <x v="5"/>
    <x v="13"/>
    <x v="13"/>
    <x v="1"/>
    <x v="1"/>
    <x v="2"/>
    <x v="22"/>
    <x v="19"/>
    <m/>
    <x v="7"/>
    <x v="6"/>
    <x v="7"/>
    <x v="8"/>
    <x v="7"/>
    <m/>
    <x v="8"/>
    <x v="1"/>
    <x v="7"/>
    <x v="0"/>
    <n v="30"/>
    <x v="4"/>
    <m/>
    <x v="6"/>
    <x v="6"/>
    <s v="COLQUIRI"/>
    <m/>
    <m/>
    <x v="64"/>
    <s v="ADQ. MANTTO Y SERV. 81/2024"/>
    <n v="43700"/>
    <x v="0"/>
    <x v="1"/>
    <x v="1"/>
    <n v="1"/>
    <x v="7"/>
    <n v="0"/>
    <m/>
    <m/>
    <n v="1500"/>
    <n v="0"/>
    <n v="0"/>
    <n v="0"/>
    <n v="0"/>
    <n v="-1499"/>
    <d v="1899-12-30T00:00:00"/>
    <m/>
    <x v="7"/>
    <m/>
    <x v="7"/>
    <x v="7"/>
    <x v="6"/>
    <n v="0"/>
    <n v="0"/>
    <n v="0"/>
    <n v="0"/>
    <m/>
    <m/>
    <m/>
    <x v="1"/>
    <m/>
    <m/>
    <m/>
    <m/>
    <s v="L"/>
    <s v="NORMAL"/>
    <s v="OC"/>
    <m/>
    <s v="15-0517-00-572508-0-E "/>
    <m/>
    <n v="1762520"/>
    <m/>
    <m/>
  </r>
  <r>
    <x v="0"/>
    <x v="64"/>
    <x v="0"/>
    <s v="OC-COMPRADOR"/>
    <s v="JULIO"/>
    <d v="2024-07-11T00:00:00"/>
    <s v="CO42-CRISTHIAN VILLEGAS"/>
    <x v="17"/>
    <s v="CAPACITACION DEL PERSONAL"/>
    <x v="2"/>
    <x v="2"/>
    <x v="63"/>
    <d v="2024-07-11T00:00:00"/>
    <m/>
    <x v="64"/>
    <s v="SERVICIO"/>
    <x v="65"/>
    <n v="12000"/>
    <x v="0"/>
    <x v="1"/>
    <x v="0"/>
    <x v="4"/>
    <x v="0"/>
    <x v="5"/>
    <x v="1"/>
    <x v="41"/>
    <x v="43"/>
    <x v="1"/>
    <x v="1"/>
    <x v="2"/>
    <x v="9"/>
    <x v="7"/>
    <d v="2024-08-05T00:00:00"/>
    <x v="57"/>
    <x v="36"/>
    <x v="60"/>
    <x v="74"/>
    <x v="60"/>
    <n v="12000"/>
    <x v="74"/>
    <x v="1"/>
    <x v="58"/>
    <x v="0"/>
    <n v="30"/>
    <x v="1"/>
    <m/>
    <x v="51"/>
    <x v="6"/>
    <s v="COLQUIRI"/>
    <m/>
    <m/>
    <x v="65"/>
    <s v="ADQ. MANTTO Y SERV. 64/2024"/>
    <n v="25700"/>
    <x v="0"/>
    <x v="2"/>
    <x v="5"/>
    <n v="1"/>
    <x v="81"/>
    <n v="12000"/>
    <m/>
    <m/>
    <n v="1"/>
    <n v="12000"/>
    <n v="1724.1379310344828"/>
    <n v="1724.1379310344828"/>
    <n v="1500"/>
    <n v="0"/>
    <d v="1900-01-14T00:00:00"/>
    <m/>
    <x v="7"/>
    <m/>
    <x v="7"/>
    <x v="7"/>
    <x v="6"/>
    <n v="-15"/>
    <n v="-900"/>
    <n v="840.00000000000011"/>
    <n v="12060"/>
    <m/>
    <m/>
    <m/>
    <x v="1"/>
    <m/>
    <m/>
    <m/>
    <m/>
    <s v="L"/>
    <s v="NORMAL"/>
    <s v="OC"/>
    <n v="308649"/>
    <n v="1933956"/>
    <n v="2058865"/>
    <s v="15-0517-00-622716-0-E"/>
    <m/>
    <s v="4TA CANCELACION"/>
  </r>
  <r>
    <x v="0"/>
    <x v="65"/>
    <x v="0"/>
    <s v="PAGO"/>
    <s v="JULIO"/>
    <d v="2024-07-19T00:00:00"/>
    <s v="CO42-CRISTHIAN VILLEGAS"/>
    <x v="12"/>
    <s v="PRODUCTOS NO METALICOS Y PLASTICOS"/>
    <x v="3"/>
    <x v="3"/>
    <x v="64"/>
    <d v="2024-07-19T00:00:00"/>
    <m/>
    <x v="65"/>
    <s v="BIEN"/>
    <x v="66"/>
    <n v="79200"/>
    <x v="0"/>
    <x v="1"/>
    <x v="0"/>
    <x v="2"/>
    <x v="0"/>
    <x v="4"/>
    <x v="1"/>
    <x v="38"/>
    <x v="40"/>
    <x v="1"/>
    <x v="1"/>
    <x v="3"/>
    <x v="13"/>
    <x v="8"/>
    <d v="2024-08-12T00:00:00"/>
    <x v="58"/>
    <x v="37"/>
    <x v="61"/>
    <x v="75"/>
    <x v="61"/>
    <n v="60000"/>
    <x v="75"/>
    <x v="1"/>
    <x v="59"/>
    <x v="0"/>
    <n v="30"/>
    <x v="1"/>
    <m/>
    <x v="52"/>
    <x v="40"/>
    <s v="COLQUIRI"/>
    <m/>
    <m/>
    <x v="66"/>
    <s v="CMB/EMC/O.CIV-ADQ/036/2024"/>
    <n v="34500"/>
    <x v="0"/>
    <x v="2"/>
    <x v="10"/>
    <n v="1"/>
    <x v="82"/>
    <n v="60000"/>
    <m/>
    <m/>
    <n v="1"/>
    <n v="60000"/>
    <n v="8620.689655172413"/>
    <n v="8620.689655172413"/>
    <n v="7499.9999999999991"/>
    <n v="0"/>
    <d v="2024-09-27T00:00:00"/>
    <s v="SEPTIEMBRE"/>
    <x v="47"/>
    <n v="451"/>
    <x v="10"/>
    <x v="77"/>
    <x v="37"/>
    <n v="0"/>
    <n v="0"/>
    <n v="0"/>
    <n v="60000"/>
    <m/>
    <m/>
    <m/>
    <x v="1"/>
    <m/>
    <m/>
    <m/>
    <m/>
    <s v="L"/>
    <s v="NORMAL"/>
    <s v="OC"/>
    <m/>
    <s v="15-0517-00-568733-0-E"/>
    <m/>
    <n v="1748511"/>
    <m/>
    <m/>
  </r>
  <r>
    <x v="0"/>
    <x v="66"/>
    <x v="0"/>
    <s v="PAGO"/>
    <s v="JUNIO"/>
    <d v="2024-06-03T00:00:00"/>
    <s v="CO42-CRISTHIAN VILLEGAS"/>
    <x v="10"/>
    <s v="PRODUCTOS METÁLICOS"/>
    <x v="2"/>
    <x v="2"/>
    <x v="65"/>
    <d v="2024-06-03T00:00:00"/>
    <m/>
    <x v="66"/>
    <s v="BIEN"/>
    <x v="67"/>
    <n v="474043"/>
    <x v="0"/>
    <x v="1"/>
    <x v="0"/>
    <x v="1"/>
    <x v="0"/>
    <x v="5"/>
    <x v="0"/>
    <x v="25"/>
    <x v="27"/>
    <x v="1"/>
    <x v="1"/>
    <x v="4"/>
    <x v="21"/>
    <x v="18"/>
    <d v="2024-10-09T00:00:00"/>
    <x v="59"/>
    <x v="38"/>
    <x v="62"/>
    <x v="76"/>
    <x v="62"/>
    <n v="355000"/>
    <x v="76"/>
    <x v="1"/>
    <x v="60"/>
    <x v="6"/>
    <n v="30"/>
    <x v="2"/>
    <m/>
    <x v="33"/>
    <x v="46"/>
    <s v="COLQUIRI"/>
    <m/>
    <m/>
    <x v="67"/>
    <s v="ADQ. MANTTO Y SERV. 44/2024"/>
    <n v="34600"/>
    <x v="0"/>
    <x v="1"/>
    <x v="1"/>
    <n v="1"/>
    <x v="83"/>
    <n v="355000"/>
    <m/>
    <m/>
    <n v="1"/>
    <n v="355000"/>
    <n v="51005.747126436785"/>
    <n v="51005.747126436785"/>
    <n v="44375"/>
    <n v="0"/>
    <d v="2024-11-08T00:00:00"/>
    <s v="NOVIEMBRE"/>
    <x v="54"/>
    <n v="537"/>
    <x v="59"/>
    <x v="78"/>
    <x v="17"/>
    <n v="0"/>
    <n v="0"/>
    <n v="0"/>
    <n v="355000"/>
    <m/>
    <m/>
    <m/>
    <x v="1"/>
    <m/>
    <m/>
    <m/>
    <m/>
    <s v="L"/>
    <s v="NORMAL"/>
    <s v="OC"/>
    <m/>
    <s v="15-0517-00-568956-0-E"/>
    <m/>
    <n v="1762521"/>
    <m/>
    <m/>
  </r>
  <r>
    <x v="0"/>
    <x v="67"/>
    <x v="0"/>
    <s v="PAGO"/>
    <s v="JULIO"/>
    <d v="2024-07-17T00:00:00"/>
    <s v="CO42-CRISTHIAN VILLEGAS"/>
    <x v="6"/>
    <s v="ALQUILER DE EQUIPO Y MAQUINARIA"/>
    <x v="6"/>
    <x v="6"/>
    <x v="66"/>
    <d v="2024-07-12T00:00:00"/>
    <m/>
    <x v="67"/>
    <s v="SERVICIO"/>
    <x v="68"/>
    <n v="16000"/>
    <x v="0"/>
    <x v="1"/>
    <x v="11"/>
    <x v="3"/>
    <x v="0"/>
    <x v="12"/>
    <x v="1"/>
    <x v="42"/>
    <x v="44"/>
    <x v="1"/>
    <x v="1"/>
    <x v="7"/>
    <x v="3"/>
    <x v="9"/>
    <d v="2024-07-12T00:00:00"/>
    <x v="60"/>
    <x v="33"/>
    <x v="63"/>
    <x v="77"/>
    <x v="63"/>
    <n v="16000"/>
    <x v="77"/>
    <x v="1"/>
    <x v="8"/>
    <x v="7"/>
    <n v="30"/>
    <x v="2"/>
    <m/>
    <x v="53"/>
    <x v="47"/>
    <s v="COLQUIRI"/>
    <m/>
    <m/>
    <x v="68"/>
    <s v="RSC-150/2024"/>
    <n v="23200"/>
    <x v="0"/>
    <x v="2"/>
    <x v="4"/>
    <n v="1"/>
    <x v="84"/>
    <n v="16000"/>
    <m/>
    <m/>
    <n v="1"/>
    <n v="16000"/>
    <n v="2298.8505747126437"/>
    <n v="2298.8505747126437"/>
    <n v="2000"/>
    <n v="0"/>
    <d v="2024-08-23T00:00:00"/>
    <s v="AGOSTO"/>
    <x v="55"/>
    <n v="584"/>
    <x v="4"/>
    <x v="79"/>
    <x v="8"/>
    <n v="0"/>
    <n v="0"/>
    <n v="0"/>
    <n v="16000"/>
    <m/>
    <m/>
    <m/>
    <x v="1"/>
    <m/>
    <m/>
    <m/>
    <m/>
    <s v="L"/>
    <s v="NORMAL"/>
    <s v="OC"/>
    <m/>
    <s v="15-0517-00-568733-0-E"/>
    <m/>
    <n v="1748511"/>
    <m/>
    <m/>
  </r>
  <r>
    <x v="0"/>
    <x v="68"/>
    <x v="0"/>
    <s v="NOTIFICACION"/>
    <s v="JULIO"/>
    <d v="2024-07-23T00:00:00"/>
    <s v="CO42-CRISTHIAN VILLEGAS"/>
    <x v="18"/>
    <s v="Otras Construcciones y Mejoras de Bienes Públicos de Dominio Privado"/>
    <x v="3"/>
    <x v="3"/>
    <x v="67"/>
    <d v="2024-07-25T00:00:00"/>
    <m/>
    <x v="68"/>
    <s v="BIEN"/>
    <x v="69"/>
    <n v="3518231.56"/>
    <x v="0"/>
    <x v="1"/>
    <x v="0"/>
    <x v="2"/>
    <x v="0"/>
    <x v="5"/>
    <x v="1"/>
    <x v="43"/>
    <x v="45"/>
    <x v="1"/>
    <x v="1"/>
    <x v="3"/>
    <x v="23"/>
    <x v="20"/>
    <d v="2024-08-12T00:00:00"/>
    <x v="61"/>
    <x v="36"/>
    <x v="64"/>
    <x v="78"/>
    <x v="64"/>
    <n v="3518091.72"/>
    <x v="78"/>
    <x v="35"/>
    <x v="61"/>
    <x v="0"/>
    <n v="30"/>
    <x v="24"/>
    <m/>
    <x v="54"/>
    <x v="40"/>
    <s v="COLQUIRI"/>
    <m/>
    <m/>
    <x v="69"/>
    <s v="CMB/EMC/O.CIV-ADQ/039/2024"/>
    <n v="42230"/>
    <x v="0"/>
    <x v="2"/>
    <x v="3"/>
    <n v="1"/>
    <x v="85"/>
    <n v="236899.78"/>
    <m/>
    <m/>
    <n v="1"/>
    <n v="236899.78"/>
    <n v="34037.324712643676"/>
    <n v="34037.324712643676"/>
    <n v="29612.4725"/>
    <n v="0"/>
    <d v="2025-01-16T00:00:00"/>
    <s v="SEPTIEMBRE"/>
    <x v="56"/>
    <n v="1"/>
    <x v="22"/>
    <x v="80"/>
    <x v="12"/>
    <n v="0"/>
    <n v="0"/>
    <n v="0"/>
    <n v="236899.78"/>
    <m/>
    <m/>
    <m/>
    <x v="1"/>
    <m/>
    <m/>
    <m/>
    <m/>
    <s v="L"/>
    <s v="NORMAL"/>
    <s v="CONTRATO"/>
    <m/>
    <s v="15-0517-00-568733-0-E"/>
    <m/>
    <n v="1748511"/>
    <m/>
    <m/>
  </r>
  <r>
    <x v="0"/>
    <x v="68"/>
    <x v="0"/>
    <s v="NOTIFICACION"/>
    <s v="JULIO"/>
    <d v="2024-07-23T00:00:00"/>
    <s v="CO42-CRISTHIAN VILLEGAS"/>
    <x v="18"/>
    <s v="Otras Construcciones y Mejoras de Bienes Públicos de Dominio Privado"/>
    <x v="3"/>
    <x v="3"/>
    <x v="67"/>
    <d v="2024-07-25T00:00:00"/>
    <m/>
    <x v="68"/>
    <s v="BIEN"/>
    <x v="69"/>
    <n v="3518231.56"/>
    <x v="0"/>
    <x v="1"/>
    <x v="0"/>
    <x v="2"/>
    <x v="0"/>
    <x v="5"/>
    <x v="1"/>
    <x v="43"/>
    <x v="45"/>
    <x v="1"/>
    <x v="1"/>
    <x v="3"/>
    <x v="23"/>
    <x v="20"/>
    <d v="2024-08-12T00:00:00"/>
    <x v="61"/>
    <x v="36"/>
    <x v="64"/>
    <x v="78"/>
    <x v="64"/>
    <n v="3518091.72"/>
    <x v="78"/>
    <x v="35"/>
    <x v="61"/>
    <x v="0"/>
    <n v="30"/>
    <x v="24"/>
    <m/>
    <x v="54"/>
    <x v="40"/>
    <s v="COLQUIRI"/>
    <m/>
    <m/>
    <x v="69"/>
    <s v="CMB/EMC/O.CIV-ADQ/039/2024"/>
    <n v="42230"/>
    <x v="0"/>
    <x v="2"/>
    <x v="3"/>
    <n v="1"/>
    <x v="86"/>
    <n v="584909.06999999995"/>
    <m/>
    <m/>
    <n v="1"/>
    <n v="584909.06999999995"/>
    <n v="84038.659482758609"/>
    <n v="84038.659482758609"/>
    <n v="73113.633749999994"/>
    <n v="0"/>
    <d v="2025-01-16T00:00:00"/>
    <s v="OCTUBRE"/>
    <x v="37"/>
    <n v="2"/>
    <x v="42"/>
    <x v="81"/>
    <x v="13"/>
    <n v="0"/>
    <n v="0"/>
    <n v="0"/>
    <n v="584909.06999999995"/>
    <m/>
    <m/>
    <m/>
    <x v="1"/>
    <m/>
    <m/>
    <m/>
    <m/>
    <s v="L"/>
    <s v="NORMAL"/>
    <s v="CONTRATO"/>
    <m/>
    <s v="15-0517-00-568733-0-E"/>
    <m/>
    <n v="1748511"/>
    <m/>
    <m/>
  </r>
  <r>
    <x v="0"/>
    <x v="68"/>
    <x v="0"/>
    <s v="NOTIFICACION"/>
    <s v="JULIO"/>
    <d v="2024-07-23T00:00:00"/>
    <s v="CO42-CRISTHIAN VILLEGAS"/>
    <x v="18"/>
    <s v="Otras Construcciones y Mejoras de Bienes Públicos de Dominio Privado"/>
    <x v="3"/>
    <x v="3"/>
    <x v="67"/>
    <d v="2024-07-25T00:00:00"/>
    <m/>
    <x v="68"/>
    <s v="BIEN"/>
    <x v="69"/>
    <n v="3518231.56"/>
    <x v="0"/>
    <x v="1"/>
    <x v="0"/>
    <x v="2"/>
    <x v="0"/>
    <x v="5"/>
    <x v="1"/>
    <x v="43"/>
    <x v="45"/>
    <x v="1"/>
    <x v="1"/>
    <x v="3"/>
    <x v="23"/>
    <x v="20"/>
    <d v="2024-08-12T00:00:00"/>
    <x v="61"/>
    <x v="36"/>
    <x v="64"/>
    <x v="78"/>
    <x v="64"/>
    <n v="3518091.72"/>
    <x v="78"/>
    <x v="35"/>
    <x v="61"/>
    <x v="0"/>
    <n v="30"/>
    <x v="24"/>
    <m/>
    <x v="54"/>
    <x v="40"/>
    <s v="COLQUIRI"/>
    <m/>
    <m/>
    <x v="69"/>
    <s v="CMB/EMC/O.CIV-ADQ/039/2024"/>
    <n v="42230"/>
    <x v="0"/>
    <x v="2"/>
    <x v="3"/>
    <n v="1"/>
    <x v="87"/>
    <n v="544647.48"/>
    <m/>
    <m/>
    <n v="1"/>
    <n v="544647.48"/>
    <n v="78253.948275862072"/>
    <n v="78253.948275862072"/>
    <n v="68080.934999999998"/>
    <n v="0"/>
    <d v="2025-01-16T00:00:00"/>
    <s v="NOVIEMBRE"/>
    <x v="46"/>
    <n v="3"/>
    <x v="31"/>
    <x v="82"/>
    <x v="14"/>
    <n v="0"/>
    <n v="0"/>
    <n v="0"/>
    <n v="544647.48"/>
    <m/>
    <m/>
    <m/>
    <x v="1"/>
    <m/>
    <m/>
    <m/>
    <m/>
    <s v="L"/>
    <s v="NORMAL"/>
    <s v="CONTRATO"/>
    <m/>
    <s v="15-0517-00-568733-0-E"/>
    <m/>
    <n v="1748511"/>
    <m/>
    <m/>
  </r>
  <r>
    <x v="0"/>
    <x v="68"/>
    <x v="0"/>
    <s v="NOTIFICACION"/>
    <s v="JULIO"/>
    <d v="2024-07-23T00:00:00"/>
    <s v="CO42-CRISTHIAN VILLEGAS"/>
    <x v="18"/>
    <s v="Otras Construcciones y Mejoras de Bienes Públicos de Dominio Privado"/>
    <x v="3"/>
    <x v="3"/>
    <x v="67"/>
    <d v="2024-07-25T00:00:00"/>
    <m/>
    <x v="68"/>
    <s v="BIEN"/>
    <x v="69"/>
    <n v="3518231.56"/>
    <x v="0"/>
    <x v="1"/>
    <x v="0"/>
    <x v="2"/>
    <x v="0"/>
    <x v="5"/>
    <x v="1"/>
    <x v="43"/>
    <x v="45"/>
    <x v="1"/>
    <x v="1"/>
    <x v="3"/>
    <x v="23"/>
    <x v="20"/>
    <d v="2024-08-12T00:00:00"/>
    <x v="61"/>
    <x v="36"/>
    <x v="64"/>
    <x v="78"/>
    <x v="64"/>
    <n v="3518091.72"/>
    <x v="78"/>
    <x v="35"/>
    <x v="61"/>
    <x v="0"/>
    <n v="30"/>
    <x v="24"/>
    <m/>
    <x v="54"/>
    <x v="40"/>
    <s v="COLQUIRI"/>
    <m/>
    <m/>
    <x v="69"/>
    <s v="CMB/EMC/O.CIV-ADQ/039/2024"/>
    <n v="42230"/>
    <x v="0"/>
    <x v="2"/>
    <x v="3"/>
    <n v="1"/>
    <x v="7"/>
    <n v="0"/>
    <m/>
    <m/>
    <n v="1"/>
    <n v="0"/>
    <n v="0"/>
    <n v="0"/>
    <n v="0"/>
    <n v="0"/>
    <d v="2025-01-16T00:00:00"/>
    <m/>
    <x v="7"/>
    <m/>
    <x v="7"/>
    <x v="7"/>
    <x v="12"/>
    <n v="0"/>
    <n v="0"/>
    <n v="0"/>
    <n v="0"/>
    <m/>
    <m/>
    <m/>
    <x v="1"/>
    <m/>
    <m/>
    <m/>
    <m/>
    <s v="L"/>
    <s v="NORMAL"/>
    <s v="CONTRATO"/>
    <m/>
    <s v="15-0517-00-568733-0-E"/>
    <m/>
    <n v="1748511"/>
    <m/>
    <m/>
  </r>
  <r>
    <x v="0"/>
    <x v="69"/>
    <x v="0"/>
    <s v="NOTIFICACION"/>
    <s v="JULIO"/>
    <d v="2024-07-23T00:00:00"/>
    <s v="CO42-CRISTHIAN VILLEGAS"/>
    <x v="19"/>
    <s v="OTROS GASTOS POR CONCEPTO DE INSTALACIÓN, MANTENIMIENTO Y REPARACIÓN"/>
    <x v="3"/>
    <x v="3"/>
    <x v="68"/>
    <d v="2024-07-25T00:00:00"/>
    <m/>
    <x v="69"/>
    <s v="SERVICIO"/>
    <x v="70"/>
    <n v="120797.51"/>
    <x v="0"/>
    <x v="1"/>
    <x v="0"/>
    <x v="4"/>
    <x v="0"/>
    <x v="5"/>
    <x v="1"/>
    <x v="44"/>
    <x v="46"/>
    <x v="1"/>
    <x v="1"/>
    <x v="3"/>
    <x v="13"/>
    <x v="8"/>
    <d v="2024-08-08T00:00:00"/>
    <x v="62"/>
    <x v="31"/>
    <x v="65"/>
    <x v="79"/>
    <x v="65"/>
    <n v="120403.65"/>
    <x v="79"/>
    <x v="36"/>
    <x v="62"/>
    <x v="0"/>
    <n v="30"/>
    <x v="14"/>
    <m/>
    <x v="55"/>
    <x v="48"/>
    <s v="COLQUIRI"/>
    <m/>
    <m/>
    <x v="70"/>
    <s v="CMB/EMC/O.CIV-ADQ/INF-035/2024"/>
    <n v="24300"/>
    <x v="0"/>
    <x v="2"/>
    <x v="5"/>
    <n v="1"/>
    <x v="88"/>
    <n v="27298.98"/>
    <m/>
    <m/>
    <n v="1"/>
    <n v="27298.98"/>
    <n v="3922.2672413793102"/>
    <n v="3922.2672413793102"/>
    <n v="3412.3724999999999"/>
    <n v="0"/>
    <d v="2024-11-24T00:00:00"/>
    <s v="SEPTIEMBRE"/>
    <x v="36"/>
    <n v="1"/>
    <x v="22"/>
    <x v="83"/>
    <x v="12"/>
    <n v="0"/>
    <n v="0"/>
    <n v="0"/>
    <n v="27298.98"/>
    <m/>
    <m/>
    <m/>
    <x v="1"/>
    <m/>
    <m/>
    <m/>
    <m/>
    <s v="L"/>
    <s v="NORMAL"/>
    <s v="CONTRATO"/>
    <m/>
    <s v="15-0517-00-568733-0-E"/>
    <m/>
    <n v="1748511"/>
    <m/>
    <m/>
  </r>
  <r>
    <x v="0"/>
    <x v="69"/>
    <x v="0"/>
    <s v="NOTIFICACION"/>
    <s v="JULIO"/>
    <d v="2024-07-23T00:00:00"/>
    <s v="CO42-CRISTHIAN VILLEGAS"/>
    <x v="19"/>
    <s v="OTROS GASTOS POR CONCEPTO DE INSTALACIÓN, MANTENIMIENTO Y REPARACIÓN"/>
    <x v="3"/>
    <x v="3"/>
    <x v="68"/>
    <d v="2024-07-25T00:00:00"/>
    <m/>
    <x v="69"/>
    <s v="SERVICIO"/>
    <x v="70"/>
    <n v="120797.51"/>
    <x v="0"/>
    <x v="1"/>
    <x v="0"/>
    <x v="4"/>
    <x v="0"/>
    <x v="5"/>
    <x v="1"/>
    <x v="44"/>
    <x v="46"/>
    <x v="1"/>
    <x v="1"/>
    <x v="3"/>
    <x v="13"/>
    <x v="8"/>
    <d v="2024-08-08T00:00:00"/>
    <x v="62"/>
    <x v="31"/>
    <x v="65"/>
    <x v="79"/>
    <x v="65"/>
    <n v="120403.65"/>
    <x v="79"/>
    <x v="36"/>
    <x v="62"/>
    <x v="0"/>
    <n v="30"/>
    <x v="14"/>
    <m/>
    <x v="55"/>
    <x v="48"/>
    <s v="COLQUIRI"/>
    <m/>
    <m/>
    <x v="70"/>
    <s v="CMB/EMC/O.CIV-ADQ/INF-035/2024"/>
    <n v="24300"/>
    <x v="0"/>
    <x v="2"/>
    <x v="5"/>
    <n v="1"/>
    <x v="89"/>
    <n v="28075.15"/>
    <m/>
    <m/>
    <n v="1"/>
    <n v="28075.15"/>
    <n v="4033.7859195402302"/>
    <n v="4033.7859195402302"/>
    <n v="3509.3937500000002"/>
    <n v="0"/>
    <d v="2024-11-24T00:00:00"/>
    <s v="OCTUBRE"/>
    <x v="57"/>
    <n v="2"/>
    <x v="42"/>
    <x v="84"/>
    <x v="13"/>
    <n v="0"/>
    <n v="0"/>
    <n v="0"/>
    <n v="28075.15"/>
    <m/>
    <m/>
    <m/>
    <x v="1"/>
    <m/>
    <m/>
    <m/>
    <m/>
    <s v="L"/>
    <s v="NORMAL"/>
    <s v="CONTRATO"/>
    <m/>
    <s v="15-0517-00-568733-0-E"/>
    <m/>
    <n v="1748511"/>
    <m/>
    <m/>
  </r>
  <r>
    <x v="0"/>
    <x v="69"/>
    <x v="0"/>
    <s v="NOTIFICACION"/>
    <s v="JULIO"/>
    <d v="2024-07-23T00:00:00"/>
    <s v="CO42-CRISTHIAN VILLEGAS"/>
    <x v="19"/>
    <s v="OTROS GASTOS POR CONCEPTO DE INSTALACIÓN, MANTENIMIENTO Y REPARACIÓN"/>
    <x v="3"/>
    <x v="3"/>
    <x v="68"/>
    <d v="2024-07-25T00:00:00"/>
    <m/>
    <x v="69"/>
    <s v="SERVICIO"/>
    <x v="70"/>
    <n v="120797.51"/>
    <x v="0"/>
    <x v="1"/>
    <x v="0"/>
    <x v="4"/>
    <x v="0"/>
    <x v="5"/>
    <x v="1"/>
    <x v="44"/>
    <x v="46"/>
    <x v="1"/>
    <x v="1"/>
    <x v="3"/>
    <x v="13"/>
    <x v="8"/>
    <d v="2024-08-08T00:00:00"/>
    <x v="62"/>
    <x v="31"/>
    <x v="65"/>
    <x v="79"/>
    <x v="65"/>
    <n v="120403.65"/>
    <x v="79"/>
    <x v="36"/>
    <x v="62"/>
    <x v="0"/>
    <n v="30"/>
    <x v="14"/>
    <m/>
    <x v="55"/>
    <x v="48"/>
    <s v="COLQUIRI"/>
    <m/>
    <m/>
    <x v="70"/>
    <s v="CMB/EMC/O.CIV-ADQ/INF-035/2024"/>
    <n v="24300"/>
    <x v="0"/>
    <x v="2"/>
    <x v="5"/>
    <n v="1"/>
    <x v="90"/>
    <n v="46909.440000000002"/>
    <m/>
    <m/>
    <n v="1"/>
    <n v="46909.440000000002"/>
    <n v="6739.8620689655172"/>
    <n v="6739.8620689655172"/>
    <n v="5863.68"/>
    <n v="0"/>
    <d v="2024-11-24T00:00:00"/>
    <s v="NOVIEMBRE"/>
    <x v="57"/>
    <n v="3"/>
    <x v="31"/>
    <x v="85"/>
    <x v="14"/>
    <n v="0"/>
    <n v="0"/>
    <n v="0"/>
    <n v="46909.440000000002"/>
    <m/>
    <m/>
    <m/>
    <x v="1"/>
    <m/>
    <m/>
    <m/>
    <m/>
    <s v="L"/>
    <s v="NORMAL"/>
    <s v="CONTRATO"/>
    <m/>
    <s v="15-0517-00-568733-0-E"/>
    <m/>
    <n v="1748511"/>
    <m/>
    <m/>
  </r>
  <r>
    <x v="0"/>
    <x v="70"/>
    <x v="0"/>
    <s v="PAGO"/>
    <s v="JULIO"/>
    <d v="2024-07-26T00:00:00"/>
    <s v="CO42-CRISTHIAN VILLEGAS"/>
    <x v="3"/>
    <s v="PRODUCTOS AGRICOLAS, PECUARIOS Y FORESTALES"/>
    <x v="3"/>
    <x v="3"/>
    <x v="69"/>
    <d v="2024-07-30T00:00:00"/>
    <m/>
    <x v="70"/>
    <s v="BIEN"/>
    <x v="71"/>
    <n v="62895"/>
    <x v="0"/>
    <x v="1"/>
    <x v="0"/>
    <x v="0"/>
    <x v="0"/>
    <x v="4"/>
    <x v="1"/>
    <x v="45"/>
    <x v="47"/>
    <x v="1"/>
    <x v="1"/>
    <x v="3"/>
    <x v="13"/>
    <x v="8"/>
    <d v="2024-08-12T00:00:00"/>
    <x v="63"/>
    <x v="36"/>
    <x v="66"/>
    <x v="80"/>
    <x v="66"/>
    <n v="46082.400000000001"/>
    <x v="80"/>
    <x v="1"/>
    <x v="59"/>
    <x v="0"/>
    <n v="30"/>
    <x v="2"/>
    <m/>
    <x v="56"/>
    <x v="49"/>
    <s v="COLQUIRI"/>
    <m/>
    <m/>
    <x v="71"/>
    <s v="CMB/EMC/O.CIV-ADQ/040/2024"/>
    <n v="31300"/>
    <x v="0"/>
    <x v="2"/>
    <x v="0"/>
    <n v="1"/>
    <x v="91"/>
    <n v="46082.400000000001"/>
    <m/>
    <m/>
    <n v="1"/>
    <n v="46082.400000000001"/>
    <n v="6621.0344827586214"/>
    <n v="6621.0344827586214"/>
    <n v="5760.3"/>
    <n v="0"/>
    <d v="2024-09-12T00:00:00"/>
    <s v="SEPTIEMBRE"/>
    <x v="58"/>
    <n v="403"/>
    <x v="60"/>
    <x v="86"/>
    <x v="37"/>
    <n v="0"/>
    <n v="0"/>
    <n v="0"/>
    <n v="46082.400000000001"/>
    <m/>
    <m/>
    <m/>
    <x v="1"/>
    <m/>
    <m/>
    <m/>
    <m/>
    <s v="L"/>
    <s v="NORMAL"/>
    <s v="OC"/>
    <m/>
    <s v="15-0517-00-568733-0-E"/>
    <m/>
    <n v="1748511"/>
    <m/>
    <m/>
  </r>
  <r>
    <x v="0"/>
    <x v="71"/>
    <x v="0"/>
    <s v="PAGO"/>
    <s v="JULIO"/>
    <d v="2024-07-26T00:00:00"/>
    <s v="CO42-CRISTHIAN VILLEGAS"/>
    <x v="12"/>
    <s v="PRODUCTOS NO METALICOS Y PLASTICOS"/>
    <x v="3"/>
    <x v="9"/>
    <x v="70"/>
    <d v="2024-07-30T00:00:00"/>
    <m/>
    <x v="71"/>
    <s v="BIEN"/>
    <x v="72"/>
    <n v="217000"/>
    <x v="0"/>
    <x v="15"/>
    <x v="12"/>
    <x v="11"/>
    <x v="3"/>
    <x v="8"/>
    <x v="1"/>
    <x v="45"/>
    <x v="48"/>
    <x v="1"/>
    <x v="1"/>
    <x v="3"/>
    <x v="13"/>
    <x v="8"/>
    <d v="2024-08-12T00:00:00"/>
    <x v="58"/>
    <x v="36"/>
    <x v="67"/>
    <x v="81"/>
    <x v="67"/>
    <n v="210000"/>
    <x v="81"/>
    <x v="1"/>
    <x v="28"/>
    <x v="8"/>
    <n v="30"/>
    <x v="1"/>
    <m/>
    <x v="56"/>
    <x v="50"/>
    <s v="COLQUIRI"/>
    <m/>
    <m/>
    <x v="72"/>
    <s v="CMB/EMC/O.CIV-ADQ/038/2024"/>
    <n v="34500"/>
    <x v="0"/>
    <x v="2"/>
    <x v="14"/>
    <n v="1"/>
    <x v="92"/>
    <n v="210000"/>
    <m/>
    <m/>
    <n v="1"/>
    <n v="210000"/>
    <n v="30172.413793103449"/>
    <n v="30172.413793103449"/>
    <n v="26250"/>
    <n v="0"/>
    <d v="2024-09-21T00:00:00"/>
    <s v="SEPTIEMBRE"/>
    <x v="59"/>
    <n v="431"/>
    <x v="61"/>
    <x v="87"/>
    <x v="35"/>
    <n v="0"/>
    <n v="0"/>
    <n v="0"/>
    <n v="210000"/>
    <m/>
    <m/>
    <m/>
    <x v="1"/>
    <m/>
    <m/>
    <m/>
    <m/>
    <s v="L"/>
    <s v="NORMAL"/>
    <s v="OC"/>
    <m/>
    <s v="15-0517-00-568733-0-E"/>
    <m/>
    <n v="1748511"/>
    <m/>
    <m/>
  </r>
  <r>
    <x v="0"/>
    <x v="72"/>
    <x v="0"/>
    <s v="COTIZACION"/>
    <s v="JULIO"/>
    <d v="2024-07-18T00:00:00"/>
    <s v="CO42-CRISTHIAN VILLEGAS"/>
    <x v="14"/>
    <s v="SERVICIOS TECNICOS Y OTROS"/>
    <x v="3"/>
    <x v="9"/>
    <x v="71"/>
    <d v="2024-07-30T00:00:00"/>
    <m/>
    <x v="72"/>
    <s v="BIEN"/>
    <x v="73"/>
    <n v="34950"/>
    <x v="0"/>
    <x v="1"/>
    <x v="0"/>
    <x v="12"/>
    <x v="0"/>
    <x v="4"/>
    <x v="1"/>
    <x v="46"/>
    <x v="49"/>
    <x v="1"/>
    <x v="1"/>
    <x v="3"/>
    <x v="13"/>
    <x v="13"/>
    <d v="2024-09-27T00:00:00"/>
    <x v="64"/>
    <x v="39"/>
    <x v="68"/>
    <x v="82"/>
    <x v="68"/>
    <n v="34930"/>
    <x v="82"/>
    <x v="1"/>
    <x v="63"/>
    <x v="0"/>
    <n v="30"/>
    <x v="25"/>
    <m/>
    <x v="46"/>
    <x v="6"/>
    <s v="COLQUIRI"/>
    <m/>
    <m/>
    <x v="73"/>
    <s v="CMB7EMC7O.CIV-ADQ/037/2024"/>
    <n v="25900"/>
    <x v="0"/>
    <x v="2"/>
    <x v="15"/>
    <n v="1"/>
    <x v="93"/>
    <n v="34930"/>
    <m/>
    <m/>
    <n v="1"/>
    <n v="34930"/>
    <n v="5018.6781609195405"/>
    <n v="5018.6781609195405"/>
    <n v="4366.25"/>
    <n v="0"/>
    <d v="1900-02-06T00:00:00"/>
    <m/>
    <x v="7"/>
    <m/>
    <x v="7"/>
    <x v="7"/>
    <x v="6"/>
    <n v="-38"/>
    <n v="-6636.7"/>
    <n v="2445.1000000000004"/>
    <n v="39121.599999999999"/>
    <m/>
    <m/>
    <m/>
    <x v="1"/>
    <m/>
    <m/>
    <m/>
    <m/>
    <s v="L"/>
    <s v="NORMAL"/>
    <s v="OC"/>
    <m/>
    <s v="15-0517-00-568733-0-E"/>
    <m/>
    <n v="1748511"/>
    <m/>
    <m/>
  </r>
  <r>
    <x v="0"/>
    <x v="73"/>
    <x v="0"/>
    <s v="PAGO"/>
    <s v="AGOSTO"/>
    <d v="2024-07-18T00:00:00"/>
    <s v="CO42-CRISTHIAN VILLEGAS"/>
    <x v="1"/>
    <s v="MATERIAL ELECTRICO"/>
    <x v="2"/>
    <x v="2"/>
    <x v="72"/>
    <d v="2024-07-31T00:00:00"/>
    <m/>
    <x v="73"/>
    <s v="BIEN"/>
    <x v="74"/>
    <n v="57952.82"/>
    <x v="0"/>
    <x v="16"/>
    <x v="5"/>
    <x v="13"/>
    <x v="4"/>
    <x v="8"/>
    <x v="0"/>
    <x v="37"/>
    <x v="39"/>
    <x v="1"/>
    <x v="1"/>
    <x v="2"/>
    <x v="21"/>
    <x v="18"/>
    <d v="2024-08-13T00:00:00"/>
    <x v="65"/>
    <x v="36"/>
    <x v="69"/>
    <x v="83"/>
    <x v="69"/>
    <n v="56253.72"/>
    <x v="83"/>
    <x v="1"/>
    <x v="4"/>
    <x v="6"/>
    <n v="30"/>
    <x v="2"/>
    <m/>
    <x v="57"/>
    <x v="51"/>
    <s v="COLQUIRI"/>
    <m/>
    <m/>
    <x v="74"/>
    <s v="ADQ/MANTTO.-204/2024"/>
    <n v="39700"/>
    <x v="0"/>
    <x v="2"/>
    <x v="16"/>
    <n v="1"/>
    <x v="94"/>
    <n v="57952.82"/>
    <m/>
    <m/>
    <n v="1"/>
    <n v="57952.82"/>
    <n v="8326.5545977011498"/>
    <n v="8326.5545977011498"/>
    <n v="7244.1025"/>
    <n v="0"/>
    <d v="2024-11-09T00:00:00"/>
    <s v="NOVIEMBRE"/>
    <x v="60"/>
    <n v="554"/>
    <x v="62"/>
    <x v="88"/>
    <x v="39"/>
    <n v="0"/>
    <n v="0"/>
    <n v="0"/>
    <n v="57952.82"/>
    <m/>
    <m/>
    <m/>
    <x v="1"/>
    <m/>
    <m/>
    <m/>
    <m/>
    <s v="L"/>
    <s v="NORMAL"/>
    <s v="OC"/>
    <m/>
    <s v="15-0517-00-568733-0-E"/>
    <m/>
    <n v="1748511"/>
    <m/>
    <m/>
  </r>
  <r>
    <x v="0"/>
    <x v="74"/>
    <x v="6"/>
    <s v="COTIZACION"/>
    <s v="JULIO"/>
    <d v="2024-07-11T00:00:00"/>
    <s v="CO42-CRISTHIAN VILLEGAS"/>
    <x v="1"/>
    <s v="MATERIAL ELECTRICO"/>
    <x v="2"/>
    <x v="2"/>
    <x v="73"/>
    <d v="2024-07-11T00:00:00"/>
    <m/>
    <x v="74"/>
    <s v="BIEN"/>
    <x v="75"/>
    <n v="81102.17"/>
    <x v="0"/>
    <x v="1"/>
    <x v="0"/>
    <x v="1"/>
    <x v="0"/>
    <x v="5"/>
    <x v="0"/>
    <x v="47"/>
    <x v="50"/>
    <x v="1"/>
    <x v="1"/>
    <x v="2"/>
    <x v="9"/>
    <x v="7"/>
    <m/>
    <x v="7"/>
    <x v="6"/>
    <x v="7"/>
    <x v="8"/>
    <x v="7"/>
    <m/>
    <x v="8"/>
    <x v="1"/>
    <x v="7"/>
    <x v="0"/>
    <n v="30"/>
    <x v="4"/>
    <m/>
    <x v="6"/>
    <x v="6"/>
    <s v="COLQUIRI"/>
    <m/>
    <m/>
    <x v="75"/>
    <s v="ADQ. MANTTO Y SERV. 67/2024"/>
    <n v="39700"/>
    <x v="0"/>
    <x v="2"/>
    <x v="1"/>
    <n v="1"/>
    <x v="7"/>
    <n v="0"/>
    <m/>
    <m/>
    <n v="1"/>
    <n v="0"/>
    <n v="0"/>
    <n v="0"/>
    <n v="0"/>
    <n v="0"/>
    <d v="2015-08-31T00:00:00"/>
    <m/>
    <x v="7"/>
    <m/>
    <x v="7"/>
    <x v="7"/>
    <x v="6"/>
    <n v="-42247"/>
    <n v="0"/>
    <n v="0"/>
    <n v="0"/>
    <m/>
    <m/>
    <m/>
    <x v="1"/>
    <m/>
    <m/>
    <m/>
    <m/>
    <s v="L"/>
    <s v="NORMAL"/>
    <s v="OC"/>
    <n v="308649"/>
    <n v="1933956"/>
    <n v="2058865"/>
    <s v="15-0517-00-622716-0-E"/>
    <m/>
    <s v="AMPLIACION 31/08/2015 GG-049-A/2015"/>
  </r>
  <r>
    <x v="0"/>
    <x v="75"/>
    <x v="0"/>
    <s v="PAGO"/>
    <s v="AGOSTO"/>
    <d v="2024-08-09T00:00:00"/>
    <s v="CO42-CRISTHIAN VILLEGAS"/>
    <x v="1"/>
    <s v="MATERIAL ELECTRICO"/>
    <x v="2"/>
    <x v="2"/>
    <x v="74"/>
    <d v="2024-08-09T00:00:00"/>
    <m/>
    <x v="75"/>
    <s v="BIEN"/>
    <x v="76"/>
    <n v="35795.5"/>
    <x v="0"/>
    <x v="1"/>
    <x v="0"/>
    <x v="1"/>
    <x v="0"/>
    <x v="8"/>
    <x v="5"/>
    <x v="13"/>
    <x v="13"/>
    <x v="1"/>
    <x v="1"/>
    <x v="2"/>
    <x v="22"/>
    <x v="19"/>
    <d v="2024-08-28T00:00:00"/>
    <x v="66"/>
    <x v="35"/>
    <x v="70"/>
    <x v="53"/>
    <x v="70"/>
    <n v="5213.8999999999996"/>
    <x v="53"/>
    <x v="1"/>
    <x v="64"/>
    <x v="9"/>
    <n v="30"/>
    <x v="1"/>
    <m/>
    <x v="58"/>
    <x v="52"/>
    <s v="COLQUIRI"/>
    <m/>
    <m/>
    <x v="76"/>
    <s v="ADQ. MANTTO Y SERV. 77/2024"/>
    <n v="39700"/>
    <x v="0"/>
    <x v="1"/>
    <x v="1"/>
    <n v="1"/>
    <x v="95"/>
    <n v="5213.8999999999996"/>
    <m/>
    <m/>
    <n v="1"/>
    <n v="5213.8999999999996"/>
    <n v="749.1235632183907"/>
    <n v="749.1235632183907"/>
    <n v="651.73749999999995"/>
    <n v="0"/>
    <d v="2024-10-12T00:00:00"/>
    <s v="OCTUBRE"/>
    <x v="40"/>
    <n v="488"/>
    <x v="63"/>
    <x v="89"/>
    <x v="35"/>
    <n v="0"/>
    <n v="0"/>
    <n v="0"/>
    <n v="5213.8999999999996"/>
    <m/>
    <m/>
    <m/>
    <x v="1"/>
    <m/>
    <m/>
    <m/>
    <m/>
    <s v="I"/>
    <s v="NORMAL"/>
    <s v="OC"/>
    <m/>
    <m/>
    <m/>
    <s v="15-0517-00--0-E"/>
    <m/>
    <m/>
  </r>
  <r>
    <x v="0"/>
    <x v="75"/>
    <x v="0"/>
    <s v="PAGO"/>
    <s v="AGOSTO"/>
    <d v="2024-08-09T00:00:00"/>
    <s v="CO42-CRISTHIAN VILLEGAS"/>
    <x v="1"/>
    <s v="MATERIAL ELECTRICO"/>
    <x v="2"/>
    <x v="2"/>
    <x v="74"/>
    <d v="2024-08-09T00:00:00"/>
    <m/>
    <x v="75"/>
    <s v="BIEN"/>
    <x v="76"/>
    <n v="35795.5"/>
    <x v="0"/>
    <x v="1"/>
    <x v="0"/>
    <x v="1"/>
    <x v="0"/>
    <x v="8"/>
    <x v="5"/>
    <x v="13"/>
    <x v="13"/>
    <x v="1"/>
    <x v="1"/>
    <x v="2"/>
    <x v="22"/>
    <x v="19"/>
    <d v="2024-08-28T00:00:00"/>
    <x v="66"/>
    <x v="35"/>
    <x v="70"/>
    <x v="84"/>
    <x v="70"/>
    <n v="28876.54"/>
    <x v="84"/>
    <x v="37"/>
    <x v="4"/>
    <x v="0"/>
    <n v="30"/>
    <x v="26"/>
    <m/>
    <x v="58"/>
    <x v="45"/>
    <s v="COLQUIRI"/>
    <m/>
    <m/>
    <x v="76"/>
    <s v="ADQ. MANTTO Y SERV. 77/2024"/>
    <n v="39700"/>
    <x v="0"/>
    <x v="1"/>
    <x v="1"/>
    <n v="1"/>
    <x v="96"/>
    <n v="28876.54"/>
    <m/>
    <m/>
    <n v="1"/>
    <n v="28876.54"/>
    <n v="4148.9281609195405"/>
    <n v="4148.9281609195405"/>
    <n v="3609.5675000000001"/>
    <n v="0"/>
    <d v="2024-10-15T00:00:00"/>
    <s v="OCTUBRE"/>
    <x v="48"/>
    <n v="492"/>
    <x v="64"/>
    <x v="90"/>
    <x v="35"/>
    <n v="0"/>
    <n v="0"/>
    <n v="0"/>
    <n v="28876.54"/>
    <m/>
    <m/>
    <m/>
    <x v="1"/>
    <m/>
    <m/>
    <m/>
    <m/>
    <s v="I"/>
    <s v="NORMAL"/>
    <s v="CONTRATO"/>
    <m/>
    <m/>
    <m/>
    <s v="15-0517-00--0-E"/>
    <m/>
    <m/>
  </r>
  <r>
    <x v="0"/>
    <x v="76"/>
    <x v="0"/>
    <s v="CONTRATO "/>
    <s v="AGOSTO"/>
    <d v="2024-08-05T00:00:00"/>
    <s v="CO42-CRISTHIAN VILLEGAS"/>
    <x v="2"/>
    <s v="PRODUCTOS QUIMICOS"/>
    <x v="4"/>
    <x v="4"/>
    <x v="75"/>
    <d v="2024-08-05T00:00:00"/>
    <m/>
    <x v="76"/>
    <s v="BIEN"/>
    <x v="77"/>
    <n v="21469.77"/>
    <x v="0"/>
    <x v="1"/>
    <x v="0"/>
    <x v="14"/>
    <x v="0"/>
    <x v="8"/>
    <x v="1"/>
    <x v="13"/>
    <x v="13"/>
    <x v="1"/>
    <x v="1"/>
    <x v="5"/>
    <x v="24"/>
    <x v="21"/>
    <d v="2024-10-09T00:00:00"/>
    <x v="67"/>
    <x v="40"/>
    <x v="71"/>
    <x v="85"/>
    <x v="71"/>
    <n v="21469.77"/>
    <x v="85"/>
    <x v="1"/>
    <x v="26"/>
    <x v="10"/>
    <n v="30"/>
    <x v="1"/>
    <m/>
    <x v="46"/>
    <x v="53"/>
    <s v="COLQUIRI"/>
    <m/>
    <m/>
    <x v="77"/>
    <s v="ADQ/SIMA-074/2024"/>
    <n v="34200"/>
    <x v="0"/>
    <x v="1"/>
    <x v="17"/>
    <n v="1"/>
    <x v="97"/>
    <n v="21469.77"/>
    <m/>
    <m/>
    <n v="1"/>
    <n v="21469.77"/>
    <n v="3084.7370689655172"/>
    <n v="3084.7370689655172"/>
    <n v="2683.7212500000001"/>
    <n v="0"/>
    <d v="2024-12-04T00:00:00"/>
    <s v="NOVIEMBRE"/>
    <x v="61"/>
    <n v="618"/>
    <x v="65"/>
    <x v="91"/>
    <x v="40"/>
    <n v="0"/>
    <n v="0"/>
    <n v="0"/>
    <n v="21469.77"/>
    <m/>
    <m/>
    <m/>
    <x v="1"/>
    <m/>
    <m/>
    <m/>
    <m/>
    <s v="L"/>
    <s v="NORMAL"/>
    <s v="OC"/>
    <m/>
    <s v="15-0517-00-572508-0-E "/>
    <m/>
    <n v="1762520"/>
    <m/>
    <m/>
  </r>
  <r>
    <x v="0"/>
    <x v="77"/>
    <x v="0"/>
    <s v="PAGO"/>
    <s v="JULIO"/>
    <d v="2024-07-11T00:00:00"/>
    <s v="CO42-CRISTHIAN VILLEGAS"/>
    <x v="0"/>
    <s v="OTROS REPUESTOS Y ACCESORIOS"/>
    <x v="2"/>
    <x v="2"/>
    <x v="58"/>
    <d v="2024-07-11T00:00:00"/>
    <m/>
    <x v="77"/>
    <s v="BIEN"/>
    <x v="78"/>
    <n v="379603.13"/>
    <x v="0"/>
    <x v="1"/>
    <x v="0"/>
    <x v="1"/>
    <x v="0"/>
    <x v="5"/>
    <x v="0"/>
    <x v="47"/>
    <x v="50"/>
    <x v="1"/>
    <x v="1"/>
    <x v="2"/>
    <x v="25"/>
    <x v="22"/>
    <d v="2024-09-03T00:00:00"/>
    <x v="68"/>
    <x v="41"/>
    <x v="72"/>
    <x v="86"/>
    <x v="72"/>
    <s v="328,923,85"/>
    <x v="86"/>
    <x v="38"/>
    <x v="65"/>
    <x v="0"/>
    <n v="30"/>
    <x v="11"/>
    <m/>
    <x v="59"/>
    <x v="54"/>
    <s v="COLQUIRI"/>
    <m/>
    <m/>
    <x v="78"/>
    <s v="ADQ. MANTTO Y SERV. 68/2024"/>
    <n v="39800"/>
    <x v="0"/>
    <x v="2"/>
    <x v="1"/>
    <n v="1"/>
    <x v="98"/>
    <n v="328923.84999999998"/>
    <m/>
    <m/>
    <n v="1"/>
    <n v="328923.84999999998"/>
    <n v="47259.173850574713"/>
    <n v="47259.173850574713"/>
    <n v="41115.481249999997"/>
    <n v="0"/>
    <d v="2024-12-02T00:00:00"/>
    <s v="OCTUBRE"/>
    <x v="37"/>
    <n v="523"/>
    <x v="66"/>
    <x v="92"/>
    <x v="17"/>
    <n v="0"/>
    <n v="0"/>
    <n v="0"/>
    <n v="328923.84999999998"/>
    <m/>
    <m/>
    <m/>
    <x v="1"/>
    <m/>
    <m/>
    <m/>
    <m/>
    <s v="L"/>
    <s v="NORMAL"/>
    <s v="CONTRATO"/>
    <m/>
    <s v="15-0517-00-568733-0-E"/>
    <m/>
    <n v="1748511"/>
    <m/>
    <n v="0"/>
  </r>
  <r>
    <x v="0"/>
    <x v="78"/>
    <x v="7"/>
    <s v="COMISION DE CALIFICACION"/>
    <s v="AGOSTO"/>
    <d v="2024-08-19T00:00:00"/>
    <s v="CO42-CRISTHIAN VILLEGAS"/>
    <x v="11"/>
    <s v="OTRAS MAQUINARIAS Y EQUIPO"/>
    <x v="2"/>
    <x v="2"/>
    <x v="76"/>
    <d v="2024-08-19T00:00:00"/>
    <m/>
    <x v="78"/>
    <s v="BIEN"/>
    <x v="79"/>
    <n v="178500"/>
    <x v="0"/>
    <x v="1"/>
    <x v="0"/>
    <x v="1"/>
    <x v="0"/>
    <x v="8"/>
    <x v="1"/>
    <x v="48"/>
    <x v="51"/>
    <x v="1"/>
    <x v="1"/>
    <x v="2"/>
    <x v="22"/>
    <x v="19"/>
    <m/>
    <x v="7"/>
    <x v="6"/>
    <x v="7"/>
    <x v="8"/>
    <x v="7"/>
    <m/>
    <x v="8"/>
    <x v="1"/>
    <x v="7"/>
    <x v="0"/>
    <n v="30"/>
    <x v="4"/>
    <m/>
    <x v="6"/>
    <x v="6"/>
    <s v="COLQUIRI"/>
    <m/>
    <m/>
    <x v="79"/>
    <s v="ADQ. MANTTO Y SERV. 85/2024"/>
    <n v="43700"/>
    <x v="0"/>
    <x v="1"/>
    <x v="1"/>
    <n v="1"/>
    <x v="7"/>
    <n v="0"/>
    <m/>
    <m/>
    <n v="1"/>
    <n v="0"/>
    <n v="0"/>
    <n v="0"/>
    <n v="0"/>
    <n v="0"/>
    <d v="1899-12-30T00:00:00"/>
    <m/>
    <x v="7"/>
    <m/>
    <x v="7"/>
    <x v="7"/>
    <x v="6"/>
    <n v="0"/>
    <n v="0"/>
    <n v="0"/>
    <n v="0"/>
    <m/>
    <m/>
    <m/>
    <x v="1"/>
    <m/>
    <m/>
    <m/>
    <m/>
    <s v="L"/>
    <s v="NORMAL"/>
    <s v="OC"/>
    <m/>
    <m/>
    <m/>
    <s v="15-0517-00--0-E"/>
    <m/>
    <m/>
  </r>
  <r>
    <x v="0"/>
    <x v="79"/>
    <x v="0"/>
    <s v="CONTRATO "/>
    <s v="AGOSTO"/>
    <d v="2024-08-19T00:00:00"/>
    <s v="CO42-CRISTHIAN VILLEGAS"/>
    <x v="11"/>
    <s v="OTRAS MAQUINARIAS Y EQUIPO"/>
    <x v="2"/>
    <x v="2"/>
    <x v="77"/>
    <d v="2024-08-19T00:00:00"/>
    <m/>
    <x v="79"/>
    <s v="BIEN"/>
    <x v="80"/>
    <n v="269499"/>
    <x v="0"/>
    <x v="1"/>
    <x v="0"/>
    <x v="1"/>
    <x v="0"/>
    <x v="8"/>
    <x v="0"/>
    <x v="48"/>
    <x v="51"/>
    <x v="1"/>
    <x v="1"/>
    <x v="2"/>
    <x v="21"/>
    <x v="18"/>
    <d v="2024-09-17T00:00:00"/>
    <x v="69"/>
    <x v="42"/>
    <x v="73"/>
    <x v="87"/>
    <x v="73"/>
    <n v="118656"/>
    <x v="87"/>
    <x v="1"/>
    <x v="52"/>
    <x v="0"/>
    <n v="30"/>
    <x v="27"/>
    <m/>
    <x v="6"/>
    <x v="6"/>
    <s v="COLQUIRI"/>
    <m/>
    <m/>
    <x v="80"/>
    <s v="ADQ. MANTTO 208/2024"/>
    <n v="43700"/>
    <x v="0"/>
    <x v="1"/>
    <x v="1"/>
    <n v="1"/>
    <x v="7"/>
    <n v="0"/>
    <m/>
    <m/>
    <n v="1"/>
    <n v="0"/>
    <n v="0"/>
    <n v="0"/>
    <n v="0"/>
    <n v="0"/>
    <d v="1900-03-10T00:00:00"/>
    <m/>
    <x v="7"/>
    <m/>
    <x v="7"/>
    <x v="7"/>
    <x v="6"/>
    <n v="-70"/>
    <n v="0"/>
    <n v="0"/>
    <n v="0"/>
    <m/>
    <m/>
    <m/>
    <x v="1"/>
    <m/>
    <m/>
    <m/>
    <m/>
    <s v="L"/>
    <s v="NORMAL"/>
    <s v="OC"/>
    <m/>
    <m/>
    <m/>
    <s v="15-0517-00--0-E"/>
    <m/>
    <m/>
  </r>
  <r>
    <x v="0"/>
    <x v="79"/>
    <x v="0"/>
    <s v="CONTRATO "/>
    <s v="AGOSTO"/>
    <d v="2024-08-19T00:00:00"/>
    <s v="CO42-CRISTHIAN VILLEGAS"/>
    <x v="11"/>
    <s v="OTRAS MAQUINARIAS Y EQUIPO"/>
    <x v="2"/>
    <x v="2"/>
    <x v="77"/>
    <d v="2024-08-19T00:00:00"/>
    <m/>
    <x v="79"/>
    <s v="BIEN"/>
    <x v="80"/>
    <n v="269499"/>
    <x v="0"/>
    <x v="1"/>
    <x v="0"/>
    <x v="1"/>
    <x v="0"/>
    <x v="8"/>
    <x v="0"/>
    <x v="48"/>
    <x v="51"/>
    <x v="1"/>
    <x v="1"/>
    <x v="2"/>
    <x v="21"/>
    <x v="18"/>
    <d v="2024-09-17T00:00:00"/>
    <x v="69"/>
    <x v="42"/>
    <x v="73"/>
    <x v="88"/>
    <x v="73"/>
    <n v="52243"/>
    <x v="88"/>
    <x v="1"/>
    <x v="12"/>
    <x v="11"/>
    <n v="30"/>
    <x v="7"/>
    <m/>
    <x v="60"/>
    <x v="55"/>
    <s v="COLQUIRI"/>
    <m/>
    <m/>
    <x v="80"/>
    <s v="ADQ. MANTTO 208/2024"/>
    <n v="43700"/>
    <x v="0"/>
    <x v="1"/>
    <x v="1"/>
    <n v="1"/>
    <x v="99"/>
    <n v="52243"/>
    <m/>
    <m/>
    <n v="1"/>
    <n v="52243"/>
    <n v="7506.1781609195405"/>
    <n v="7506.1781609195405"/>
    <n v="6530.375"/>
    <n v="0"/>
    <d v="2024-12-20T00:00:00"/>
    <s v="NOVIEMBRE"/>
    <x v="62"/>
    <n v="611"/>
    <x v="67"/>
    <x v="93"/>
    <x v="41"/>
    <n v="0"/>
    <n v="0"/>
    <n v="0"/>
    <n v="52243"/>
    <m/>
    <m/>
    <m/>
    <x v="1"/>
    <m/>
    <m/>
    <m/>
    <m/>
    <s v="L"/>
    <s v="NORMAL"/>
    <s v="OC"/>
    <m/>
    <m/>
    <m/>
    <s v="15-0517-00--0-E"/>
    <m/>
    <m/>
  </r>
  <r>
    <x v="0"/>
    <x v="79"/>
    <x v="0"/>
    <s v="CONTRATO "/>
    <s v="AGOSTO"/>
    <d v="2024-08-19T00:00:00"/>
    <s v="CO42-CRISTHIAN VILLEGAS"/>
    <x v="11"/>
    <s v="OTRAS MAQUINARIAS Y EQUIPO"/>
    <x v="2"/>
    <x v="2"/>
    <x v="77"/>
    <d v="2024-08-19T00:00:00"/>
    <m/>
    <x v="79"/>
    <s v="BIEN"/>
    <x v="80"/>
    <n v="269499"/>
    <x v="0"/>
    <x v="1"/>
    <x v="0"/>
    <x v="1"/>
    <x v="0"/>
    <x v="8"/>
    <x v="0"/>
    <x v="48"/>
    <x v="51"/>
    <x v="1"/>
    <x v="1"/>
    <x v="2"/>
    <x v="21"/>
    <x v="18"/>
    <d v="2024-09-17T00:00:00"/>
    <x v="69"/>
    <x v="42"/>
    <x v="73"/>
    <x v="89"/>
    <x v="73"/>
    <n v="57440"/>
    <x v="89"/>
    <x v="1"/>
    <x v="55"/>
    <x v="0"/>
    <n v="30"/>
    <x v="10"/>
    <m/>
    <x v="6"/>
    <x v="6"/>
    <s v="COLQUIRI"/>
    <m/>
    <m/>
    <x v="80"/>
    <s v="ADQ. MANTTO 208/2024"/>
    <n v="43700"/>
    <x v="0"/>
    <x v="1"/>
    <x v="1"/>
    <n v="1"/>
    <x v="7"/>
    <n v="0"/>
    <m/>
    <m/>
    <n v="1"/>
    <n v="0"/>
    <n v="0"/>
    <n v="0"/>
    <n v="0"/>
    <n v="0"/>
    <d v="1900-01-06T00:00:00"/>
    <m/>
    <x v="7"/>
    <m/>
    <x v="7"/>
    <x v="7"/>
    <x v="6"/>
    <n v="-7"/>
    <n v="0"/>
    <n v="0"/>
    <n v="0"/>
    <m/>
    <m/>
    <m/>
    <x v="1"/>
    <m/>
    <m/>
    <m/>
    <m/>
    <s v="L"/>
    <s v="NORMAL"/>
    <s v="OC"/>
    <m/>
    <m/>
    <m/>
    <s v="15-0517-00--0-E"/>
    <m/>
    <m/>
  </r>
  <r>
    <x v="0"/>
    <x v="80"/>
    <x v="0"/>
    <s v="PAGO"/>
    <s v="JUNIO"/>
    <d v="2024-06-14T00:00:00"/>
    <s v="CO42-CRISTHIAN VILLEGAS"/>
    <x v="19"/>
    <s v="OTROS GASTOS POR CONCEPTO DE INSTALACIÓN, MANTENIMIENTO Y REPARACIÓN"/>
    <x v="1"/>
    <x v="1"/>
    <x v="78"/>
    <d v="2024-06-14T00:00:00"/>
    <m/>
    <x v="30"/>
    <s v="SERVICIO"/>
    <x v="81"/>
    <n v="28335"/>
    <x v="0"/>
    <x v="1"/>
    <x v="0"/>
    <x v="2"/>
    <x v="0"/>
    <x v="5"/>
    <x v="1"/>
    <x v="49"/>
    <x v="52"/>
    <x v="1"/>
    <x v="1"/>
    <x v="1"/>
    <x v="26"/>
    <x v="23"/>
    <d v="2024-07-22T00:00:00"/>
    <x v="70"/>
    <x v="13"/>
    <x v="74"/>
    <x v="90"/>
    <x v="74"/>
    <n v="28335"/>
    <x v="90"/>
    <x v="39"/>
    <x v="66"/>
    <x v="0"/>
    <n v="30"/>
    <x v="5"/>
    <m/>
    <x v="61"/>
    <x v="24"/>
    <s v="COLQUIRI"/>
    <m/>
    <m/>
    <x v="81"/>
    <s v="IT-PCPL-071/2024"/>
    <n v="24300"/>
    <x v="0"/>
    <x v="1"/>
    <x v="3"/>
    <n v="1"/>
    <x v="100"/>
    <n v="28335"/>
    <m/>
    <m/>
    <n v="1"/>
    <n v="28335"/>
    <n v="4071.1206896551726"/>
    <n v="4071.1206896551726"/>
    <n v="3541.875"/>
    <n v="0"/>
    <d v="2024-09-01T00:00:00"/>
    <s v="AGOSTO"/>
    <x v="35"/>
    <n v="212"/>
    <x v="68"/>
    <x v="94"/>
    <x v="30"/>
    <n v="0"/>
    <n v="0"/>
    <n v="0"/>
    <n v="28335"/>
    <m/>
    <m/>
    <m/>
    <x v="1"/>
    <m/>
    <m/>
    <m/>
    <m/>
    <s v="L"/>
    <s v="NORMAL"/>
    <s v="CONTRATO"/>
    <m/>
    <s v="15-0517-00-568956-0-E"/>
    <m/>
    <n v="1762521"/>
    <m/>
    <m/>
  </r>
  <r>
    <x v="0"/>
    <x v="81"/>
    <x v="0"/>
    <s v="PAGO"/>
    <s v="AGOSTO"/>
    <d v="2024-08-15T00:00:00"/>
    <s v="CO42-CRISTHIAN VILLEGAS"/>
    <x v="10"/>
    <s v="PRODUCTOS METÁLICOS"/>
    <x v="3"/>
    <x v="3"/>
    <x v="79"/>
    <d v="2024-08-15T00:00:00"/>
    <m/>
    <x v="80"/>
    <s v="BIEN"/>
    <x v="82"/>
    <n v="30780"/>
    <x v="0"/>
    <x v="1"/>
    <x v="0"/>
    <x v="1"/>
    <x v="0"/>
    <x v="4"/>
    <x v="1"/>
    <x v="48"/>
    <x v="51"/>
    <x v="1"/>
    <x v="1"/>
    <x v="3"/>
    <x v="23"/>
    <x v="20"/>
    <d v="2024-09-03T00:00:00"/>
    <x v="71"/>
    <x v="43"/>
    <x v="75"/>
    <x v="91"/>
    <x v="75"/>
    <n v="24700"/>
    <x v="91"/>
    <x v="1"/>
    <x v="18"/>
    <x v="12"/>
    <n v="30"/>
    <x v="10"/>
    <m/>
    <x v="60"/>
    <x v="52"/>
    <s v="COLQUIRI"/>
    <m/>
    <m/>
    <x v="82"/>
    <s v="CMB/EMC/ING-PLA/049/2024"/>
    <n v="34600"/>
    <x v="0"/>
    <x v="1"/>
    <x v="1"/>
    <n v="1"/>
    <x v="101"/>
    <n v="24700"/>
    <m/>
    <m/>
    <n v="1"/>
    <n v="24700"/>
    <n v="3548.8505747126437"/>
    <n v="3548.8505747126437"/>
    <n v="3087.5"/>
    <n v="0"/>
    <d v="2024-10-04T00:00:00"/>
    <s v="OCTUBRE"/>
    <x v="63"/>
    <n v="471"/>
    <x v="69"/>
    <x v="95"/>
    <x v="17"/>
    <n v="0"/>
    <n v="0"/>
    <n v="0"/>
    <n v="24700"/>
    <m/>
    <m/>
    <m/>
    <x v="1"/>
    <m/>
    <m/>
    <m/>
    <m/>
    <s v="I"/>
    <s v="NORMAL"/>
    <s v="OC"/>
    <m/>
    <m/>
    <m/>
    <s v="15-0517-00--0-E"/>
    <m/>
    <m/>
  </r>
  <r>
    <x v="0"/>
    <x v="82"/>
    <x v="0"/>
    <s v="PAGO"/>
    <s v="AGOSTO"/>
    <d v="2024-08-16T00:00:00"/>
    <s v="CO42-CRISTHIAN VILLEGAS"/>
    <x v="4"/>
    <s v="HERRAMIENTAS MENORES"/>
    <x v="3"/>
    <x v="3"/>
    <x v="80"/>
    <d v="2024-08-16T00:00:00"/>
    <m/>
    <x v="81"/>
    <s v="BIEN"/>
    <x v="83"/>
    <n v="75992"/>
    <x v="0"/>
    <x v="1"/>
    <x v="0"/>
    <x v="1"/>
    <x v="0"/>
    <x v="4"/>
    <x v="0"/>
    <x v="48"/>
    <x v="51"/>
    <x v="1"/>
    <x v="1"/>
    <x v="3"/>
    <x v="23"/>
    <x v="20"/>
    <d v="2024-09-03T00:00:00"/>
    <x v="72"/>
    <x v="44"/>
    <x v="76"/>
    <x v="92"/>
    <x v="76"/>
    <n v="65649"/>
    <x v="92"/>
    <x v="1"/>
    <x v="67"/>
    <x v="0"/>
    <n v="30"/>
    <x v="12"/>
    <m/>
    <x v="62"/>
    <x v="56"/>
    <s v="COLQUIRI"/>
    <m/>
    <m/>
    <x v="83"/>
    <s v="CMB/EMC/ING-PLA/051/2024"/>
    <n v="34800"/>
    <x v="0"/>
    <x v="1"/>
    <x v="1"/>
    <n v="1"/>
    <x v="102"/>
    <n v="65649"/>
    <m/>
    <m/>
    <n v="1"/>
    <n v="65649"/>
    <n v="9432.3275862068967"/>
    <n v="9432.3275862068967"/>
    <n v="8206.125"/>
    <n v="0"/>
    <d v="2024-10-22T00:00:00"/>
    <s v="OCTUBRE"/>
    <x v="64"/>
    <n v="502"/>
    <x v="70"/>
    <x v="96"/>
    <x v="17"/>
    <n v="0"/>
    <n v="0"/>
    <n v="0"/>
    <n v="65649"/>
    <m/>
    <m/>
    <m/>
    <x v="1"/>
    <m/>
    <m/>
    <m/>
    <m/>
    <s v="L"/>
    <s v="NORMAL"/>
    <s v="OC"/>
    <m/>
    <m/>
    <m/>
    <s v="15-0517-00--0-E"/>
    <m/>
    <m/>
  </r>
  <r>
    <x v="0"/>
    <x v="82"/>
    <x v="0"/>
    <s v="PAGO"/>
    <s v="AGOSTO"/>
    <d v="2024-08-16T00:00:00"/>
    <s v="CO42-CRISTHIAN VILLEGAS"/>
    <x v="4"/>
    <s v="HERRAMIENTAS MENORES"/>
    <x v="3"/>
    <x v="3"/>
    <x v="80"/>
    <d v="2024-08-16T00:00:00"/>
    <m/>
    <x v="81"/>
    <s v="BIEN"/>
    <x v="83"/>
    <n v="75992"/>
    <x v="0"/>
    <x v="1"/>
    <x v="0"/>
    <x v="1"/>
    <x v="0"/>
    <x v="4"/>
    <x v="0"/>
    <x v="48"/>
    <x v="51"/>
    <x v="1"/>
    <x v="1"/>
    <x v="3"/>
    <x v="23"/>
    <x v="20"/>
    <d v="2024-09-03T00:00:00"/>
    <x v="72"/>
    <x v="44"/>
    <x v="76"/>
    <x v="93"/>
    <x v="76"/>
    <n v="8400"/>
    <x v="93"/>
    <x v="1"/>
    <x v="22"/>
    <x v="0"/>
    <n v="30"/>
    <x v="1"/>
    <m/>
    <x v="62"/>
    <x v="57"/>
    <s v="COLQUIRI"/>
    <m/>
    <m/>
    <x v="83"/>
    <s v="CMB/EMC/ING-PLA/051/2024"/>
    <n v="34800"/>
    <x v="0"/>
    <x v="1"/>
    <x v="1"/>
    <n v="1"/>
    <x v="103"/>
    <n v="8400"/>
    <m/>
    <m/>
    <n v="1"/>
    <n v="8400"/>
    <n v="1206.8965517241379"/>
    <n v="1206.8965517241379"/>
    <n v="1050"/>
    <n v="0"/>
    <d v="2024-10-31T00:00:00"/>
    <s v="OCTUBRE"/>
    <x v="65"/>
    <n v="505"/>
    <x v="20"/>
    <x v="97"/>
    <x v="17"/>
    <n v="0"/>
    <n v="0"/>
    <n v="0"/>
    <n v="8400"/>
    <m/>
    <m/>
    <m/>
    <x v="1"/>
    <m/>
    <m/>
    <m/>
    <m/>
    <s v="L"/>
    <s v="NORMAL"/>
    <s v="OC"/>
    <m/>
    <m/>
    <m/>
    <s v="15-0517-00--0-E"/>
    <m/>
    <m/>
  </r>
  <r>
    <x v="0"/>
    <x v="82"/>
    <x v="0"/>
    <s v="PAGO"/>
    <s v="AGOSTO"/>
    <d v="2024-08-16T00:00:00"/>
    <s v="CO42-CRISTHIAN VILLEGAS"/>
    <x v="4"/>
    <s v="HERRAMIENTAS MENORES"/>
    <x v="3"/>
    <x v="3"/>
    <x v="80"/>
    <d v="2024-08-16T00:00:00"/>
    <m/>
    <x v="81"/>
    <s v="BIEN"/>
    <x v="83"/>
    <n v="75992"/>
    <x v="0"/>
    <x v="1"/>
    <x v="0"/>
    <x v="1"/>
    <x v="0"/>
    <x v="4"/>
    <x v="0"/>
    <x v="48"/>
    <x v="51"/>
    <x v="1"/>
    <x v="1"/>
    <x v="3"/>
    <x v="23"/>
    <x v="20"/>
    <d v="2024-09-03T00:00:00"/>
    <x v="72"/>
    <x v="44"/>
    <x v="76"/>
    <x v="94"/>
    <x v="76"/>
    <n v="10800"/>
    <x v="94"/>
    <x v="1"/>
    <x v="68"/>
    <x v="0"/>
    <n v="30"/>
    <x v="1"/>
    <m/>
    <x v="62"/>
    <x v="56"/>
    <s v="COLQUIRI"/>
    <m/>
    <m/>
    <x v="83"/>
    <s v="CMB/EMC/ING-PLA/051/2024"/>
    <n v="34800"/>
    <x v="0"/>
    <x v="1"/>
    <x v="1"/>
    <n v="1"/>
    <x v="104"/>
    <n v="10800"/>
    <m/>
    <m/>
    <n v="1"/>
    <n v="10800"/>
    <n v="1551.7241379310344"/>
    <n v="1551.7241379310344"/>
    <n v="1350"/>
    <n v="0"/>
    <d v="2024-11-01T00:00:00"/>
    <s v="OCTUBRE"/>
    <x v="64"/>
    <n v="501"/>
    <x v="71"/>
    <x v="98"/>
    <x v="17"/>
    <n v="0"/>
    <n v="0"/>
    <n v="0"/>
    <n v="10800"/>
    <m/>
    <m/>
    <m/>
    <x v="1"/>
    <m/>
    <m/>
    <m/>
    <m/>
    <s v="L"/>
    <s v="NORMAL"/>
    <s v="OC"/>
    <m/>
    <m/>
    <m/>
    <s v="15-0517-00--0-E"/>
    <m/>
    <m/>
  </r>
  <r>
    <x v="0"/>
    <x v="83"/>
    <x v="8"/>
    <s v="COTIZACION"/>
    <s v="JULIO"/>
    <d v="2024-07-03T00:00:00"/>
    <s v="CO42-CRISTHIAN VILLEGAS"/>
    <x v="1"/>
    <s v="MATERIAL ELECTRICO"/>
    <x v="2"/>
    <x v="2"/>
    <x v="81"/>
    <d v="2024-07-01T00:00:00"/>
    <m/>
    <x v="82"/>
    <s v="BIEN"/>
    <x v="84"/>
    <n v="90019.6"/>
    <x v="0"/>
    <x v="1"/>
    <x v="0"/>
    <x v="2"/>
    <x v="0"/>
    <x v="5"/>
    <x v="0"/>
    <x v="40"/>
    <x v="42"/>
    <x v="1"/>
    <x v="1"/>
    <x v="2"/>
    <x v="9"/>
    <x v="7"/>
    <d v="2024-07-23T00:00:00"/>
    <x v="73"/>
    <x v="45"/>
    <x v="77"/>
    <x v="95"/>
    <x v="77"/>
    <n v="73348"/>
    <x v="95"/>
    <x v="1"/>
    <x v="69"/>
    <x v="0"/>
    <n v="30"/>
    <x v="12"/>
    <m/>
    <x v="63"/>
    <x v="6"/>
    <s v="COLQUIRI"/>
    <m/>
    <m/>
    <x v="84"/>
    <s v="I.T. ADQ. MANTTO Y SERV. 57/2024"/>
    <n v="39700"/>
    <x v="0"/>
    <x v="2"/>
    <x v="3"/>
    <n v="1"/>
    <x v="7"/>
    <n v="0"/>
    <m/>
    <m/>
    <n v="1"/>
    <n v="0"/>
    <n v="0"/>
    <n v="0"/>
    <n v="0"/>
    <n v="0"/>
    <d v="1900-01-04T00:00:00"/>
    <m/>
    <x v="7"/>
    <m/>
    <x v="7"/>
    <x v="7"/>
    <x v="6"/>
    <n v="-5"/>
    <n v="0"/>
    <n v="0"/>
    <n v="0"/>
    <m/>
    <m/>
    <m/>
    <x v="1"/>
    <m/>
    <m/>
    <m/>
    <m/>
    <s v="L"/>
    <s v="NORMAL"/>
    <s v="OC"/>
    <m/>
    <s v="15-0517-00-568956-0-E"/>
    <m/>
    <n v="1762521"/>
    <m/>
    <m/>
  </r>
  <r>
    <x v="0"/>
    <x v="84"/>
    <x v="0"/>
    <s v="PAGO"/>
    <s v="JULIO"/>
    <d v="2024-07-04T00:00:00"/>
    <s v="CO42-CRISTHIAN VILLEGAS"/>
    <x v="1"/>
    <s v="MATERIAL ELECTRICO"/>
    <x v="2"/>
    <x v="2"/>
    <x v="82"/>
    <d v="2024-07-04T00:00:00"/>
    <m/>
    <x v="83"/>
    <s v="BIEN"/>
    <x v="85"/>
    <n v="74368"/>
    <x v="0"/>
    <x v="17"/>
    <x v="0"/>
    <x v="1"/>
    <x v="5"/>
    <x v="5"/>
    <x v="1"/>
    <x v="49"/>
    <x v="52"/>
    <x v="1"/>
    <x v="1"/>
    <x v="2"/>
    <x v="22"/>
    <x v="19"/>
    <d v="2024-07-29T00:00:00"/>
    <x v="74"/>
    <x v="36"/>
    <x v="78"/>
    <x v="96"/>
    <x v="78"/>
    <n v="74368"/>
    <x v="96"/>
    <x v="40"/>
    <x v="70"/>
    <x v="0"/>
    <n v="30"/>
    <x v="14"/>
    <m/>
    <x v="64"/>
    <x v="50"/>
    <s v="COLQUIRI"/>
    <m/>
    <m/>
    <x v="85"/>
    <s v="ADQ. MANTTO Y SERV. 58/2024"/>
    <n v="39700"/>
    <x v="0"/>
    <x v="2"/>
    <x v="1"/>
    <n v="1"/>
    <x v="105"/>
    <n v="74368"/>
    <m/>
    <m/>
    <n v="1"/>
    <n v="74368"/>
    <n v="10685.057471264368"/>
    <n v="10685.057471264368"/>
    <n v="9296"/>
    <n v="0"/>
    <d v="2024-12-05T00:00:00"/>
    <s v="NOVIEMBRE"/>
    <x v="66"/>
    <n v="592"/>
    <x v="72"/>
    <x v="99"/>
    <x v="40"/>
    <n v="0"/>
    <n v="0"/>
    <n v="0"/>
    <n v="74368"/>
    <m/>
    <m/>
    <m/>
    <x v="1"/>
    <m/>
    <m/>
    <m/>
    <m/>
    <s v="L"/>
    <s v="NORMAL"/>
    <s v="CONTRATO"/>
    <n v="308649"/>
    <n v="1933956"/>
    <n v="2058865"/>
    <s v="15-0517-00-622716-0-E"/>
    <m/>
    <s v="1RA CANCELACION"/>
  </r>
  <r>
    <x v="0"/>
    <x v="85"/>
    <x v="0"/>
    <s v="CONTRATO "/>
    <s v="AGOSTO"/>
    <d v="2024-09-20T00:00:00"/>
    <s v="CO42-CRISTHIAN VILLEGAS"/>
    <x v="2"/>
    <s v="PRODUCTOS QUIMICOS"/>
    <x v="3"/>
    <x v="3"/>
    <x v="83"/>
    <d v="2024-08-20T00:00:00"/>
    <m/>
    <x v="84"/>
    <s v="BIEN"/>
    <x v="86"/>
    <n v="14925.6"/>
    <x v="0"/>
    <x v="1"/>
    <x v="0"/>
    <x v="1"/>
    <x v="0"/>
    <x v="4"/>
    <x v="1"/>
    <x v="50"/>
    <x v="53"/>
    <x v="1"/>
    <x v="1"/>
    <x v="3"/>
    <x v="23"/>
    <x v="20"/>
    <d v="2024-10-21T00:00:00"/>
    <x v="75"/>
    <x v="46"/>
    <x v="79"/>
    <x v="97"/>
    <x v="79"/>
    <n v="10903"/>
    <x v="97"/>
    <x v="1"/>
    <x v="26"/>
    <x v="0"/>
    <n v="30"/>
    <x v="1"/>
    <m/>
    <x v="65"/>
    <x v="6"/>
    <s v="COLQUIRI"/>
    <m/>
    <m/>
    <x v="86"/>
    <s v="CMB/EMC/ING-PLA/053/2024"/>
    <n v="34200"/>
    <x v="0"/>
    <x v="1"/>
    <x v="1"/>
    <n v="1"/>
    <x v="106"/>
    <n v="10903"/>
    <m/>
    <m/>
    <n v="1"/>
    <n v="10903"/>
    <n v="1566.5229885057472"/>
    <n v="1566.5229885057472"/>
    <n v="1362.875"/>
    <n v="0"/>
    <d v="1900-01-14T00:00:00"/>
    <m/>
    <x v="7"/>
    <m/>
    <x v="7"/>
    <x v="7"/>
    <x v="6"/>
    <n v="-15"/>
    <n v="-817.72500000000002"/>
    <n v="763.21"/>
    <n v="10957.514999999999"/>
    <m/>
    <m/>
    <m/>
    <x v="1"/>
    <m/>
    <m/>
    <m/>
    <m/>
    <s v="L"/>
    <s v="NORMAL"/>
    <s v="OC"/>
    <m/>
    <m/>
    <m/>
    <s v="15-0517-00--0-E"/>
    <m/>
    <m/>
  </r>
  <r>
    <x v="0"/>
    <x v="86"/>
    <x v="5"/>
    <s v="CONTRATO "/>
    <s v="AGOSTO"/>
    <d v="2024-08-20T00:00:00"/>
    <s v="CO42-CRISTHIAN VILLEGAS"/>
    <x v="11"/>
    <s v="OTRAS MAQUINARIAS Y EQUIPO"/>
    <x v="4"/>
    <x v="4"/>
    <x v="84"/>
    <d v="2024-08-21T00:00:00"/>
    <m/>
    <x v="85"/>
    <s v="BIEN"/>
    <x v="87"/>
    <n v="745101"/>
    <x v="0"/>
    <x v="1"/>
    <x v="0"/>
    <x v="1"/>
    <x v="0"/>
    <x v="8"/>
    <x v="1"/>
    <x v="51"/>
    <x v="54"/>
    <x v="1"/>
    <x v="1"/>
    <x v="5"/>
    <x v="16"/>
    <x v="21"/>
    <d v="2024-10-09T00:00:00"/>
    <x v="76"/>
    <x v="40"/>
    <x v="80"/>
    <x v="98"/>
    <x v="80"/>
    <n v="680967"/>
    <x v="98"/>
    <x v="1"/>
    <x v="71"/>
    <x v="0"/>
    <n v="30"/>
    <x v="7"/>
    <m/>
    <x v="60"/>
    <x v="6"/>
    <s v="COLQUIRI"/>
    <m/>
    <m/>
    <x v="87"/>
    <s v="ADQ/SIMA-028/2024"/>
    <n v="43700"/>
    <x v="0"/>
    <x v="1"/>
    <x v="1"/>
    <n v="1"/>
    <x v="7"/>
    <n v="0"/>
    <m/>
    <m/>
    <n v="1"/>
    <n v="0"/>
    <n v="0"/>
    <n v="0"/>
    <n v="0"/>
    <n v="0"/>
    <d v="1900-01-29T00:00:00"/>
    <m/>
    <x v="7"/>
    <m/>
    <x v="7"/>
    <x v="7"/>
    <x v="6"/>
    <n v="-30"/>
    <n v="0"/>
    <n v="0"/>
    <n v="0"/>
    <m/>
    <m/>
    <m/>
    <x v="1"/>
    <m/>
    <m/>
    <m/>
    <m/>
    <s v="L"/>
    <s v="NORMAL"/>
    <s v="OC"/>
    <m/>
    <m/>
    <m/>
    <s v="15-0517-00--0-E"/>
    <m/>
    <n v="0"/>
  </r>
  <r>
    <x v="0"/>
    <x v="87"/>
    <x v="0"/>
    <s v="OC-COMPRADOR"/>
    <s v="AGOSTO"/>
    <d v="2024-08-21T00:00:00"/>
    <s v="CO42-CRISTHIAN VILLEGAS"/>
    <x v="20"/>
    <s v="ADQUISICION DE AGENDAS  Y CALENDARIOS"/>
    <x v="6"/>
    <x v="10"/>
    <x v="85"/>
    <d v="2024-08-16T00:00:00"/>
    <m/>
    <x v="86"/>
    <s v="BIEN"/>
    <x v="88"/>
    <n v="23030.5"/>
    <x v="0"/>
    <x v="1"/>
    <x v="0"/>
    <x v="1"/>
    <x v="0"/>
    <x v="8"/>
    <x v="1"/>
    <x v="52"/>
    <x v="55"/>
    <x v="1"/>
    <x v="1"/>
    <x v="15"/>
    <x v="27"/>
    <x v="24"/>
    <d v="2024-10-09T00:00:00"/>
    <x v="77"/>
    <x v="47"/>
    <x v="81"/>
    <x v="99"/>
    <x v="81"/>
    <n v="21809.8"/>
    <x v="99"/>
    <x v="1"/>
    <x v="72"/>
    <x v="0"/>
    <n v="30"/>
    <x v="1"/>
    <m/>
    <x v="66"/>
    <x v="6"/>
    <s v="COLQUIRI"/>
    <m/>
    <m/>
    <x v="88"/>
    <s v="EMC-ADQ-ALM-006/2024"/>
    <n v="32200"/>
    <x v="0"/>
    <x v="1"/>
    <x v="1"/>
    <n v="1"/>
    <x v="107"/>
    <n v="21809.8"/>
    <m/>
    <m/>
    <n v="1"/>
    <n v="21809.8"/>
    <n v="3133.5919540229884"/>
    <n v="3133.5919540229884"/>
    <n v="2726.2249999999999"/>
    <n v="0"/>
    <d v="1900-01-14T00:00:00"/>
    <m/>
    <x v="7"/>
    <m/>
    <x v="7"/>
    <x v="7"/>
    <x v="6"/>
    <n v="-15"/>
    <n v="-1635.7350000000001"/>
    <n v="1526.6860000000001"/>
    <n v="21918.848999999998"/>
    <m/>
    <m/>
    <m/>
    <x v="1"/>
    <m/>
    <m/>
    <m/>
    <m/>
    <s v="L"/>
    <s v="NORMAL"/>
    <s v="OC"/>
    <m/>
    <m/>
    <m/>
    <s v="15-0517-00--0-E"/>
    <m/>
    <n v="0"/>
  </r>
  <r>
    <x v="0"/>
    <x v="88"/>
    <x v="0"/>
    <s v="NOTIFICACION"/>
    <s v="SEPTIEMBRE"/>
    <d v="2024-09-02T00:00:00"/>
    <s v="CO42-CRISTHIAN VILLEGAS"/>
    <x v="14"/>
    <s v="SERVICIOS TECNICOS Y OTROS"/>
    <x v="3"/>
    <x v="3"/>
    <x v="86"/>
    <d v="2024-09-02T00:00:00"/>
    <m/>
    <x v="87"/>
    <s v="SERVICIO"/>
    <x v="89"/>
    <n v="105114.27"/>
    <x v="0"/>
    <x v="1"/>
    <x v="0"/>
    <x v="4"/>
    <x v="0"/>
    <x v="8"/>
    <x v="1"/>
    <x v="53"/>
    <x v="56"/>
    <x v="1"/>
    <x v="1"/>
    <x v="3"/>
    <x v="13"/>
    <x v="8"/>
    <d v="2024-09-30T00:00:00"/>
    <x v="78"/>
    <x v="48"/>
    <x v="82"/>
    <x v="100"/>
    <x v="82"/>
    <n v="99999.75"/>
    <x v="100"/>
    <x v="41"/>
    <x v="73"/>
    <x v="0"/>
    <n v="30"/>
    <x v="28"/>
    <m/>
    <x v="67"/>
    <x v="58"/>
    <s v="COLQUIRI"/>
    <m/>
    <m/>
    <x v="89"/>
    <s v="CMB/EMC/O.CIV-ADQ/041/2024"/>
    <n v="25900"/>
    <x v="0"/>
    <x v="1"/>
    <x v="5"/>
    <n v="1"/>
    <x v="108"/>
    <n v="9603.42"/>
    <m/>
    <m/>
    <n v="1"/>
    <n v="9603.42"/>
    <n v="1379.8017241379312"/>
    <n v="1379.8017241379312"/>
    <n v="1200.4275"/>
    <n v="0"/>
    <d v="2025-01-19T00:00:00"/>
    <s v="NOVIEMBRE"/>
    <x v="46"/>
    <n v="1"/>
    <x v="22"/>
    <x v="100"/>
    <x v="14"/>
    <n v="0"/>
    <n v="0"/>
    <n v="0"/>
    <n v="9603.42"/>
    <m/>
    <m/>
    <m/>
    <x v="1"/>
    <m/>
    <m/>
    <m/>
    <m/>
    <s v="L"/>
    <s v="NORMAL"/>
    <s v="CONTRATO"/>
    <n v="98"/>
    <m/>
    <m/>
    <s v="15-0517-00--0-E"/>
    <m/>
    <m/>
  </r>
  <r>
    <x v="0"/>
    <x v="89"/>
    <x v="0"/>
    <s v="PAGO"/>
    <s v="SEPTIEMBRE"/>
    <d v="2024-09-02T00:00:00"/>
    <s v="CO42-CRISTHIAN VILLEGAS"/>
    <x v="11"/>
    <s v="OTRAS MAQUINARIAS Y EQUIPO"/>
    <x v="4"/>
    <x v="4"/>
    <x v="87"/>
    <d v="2024-09-02T00:00:00"/>
    <m/>
    <x v="88"/>
    <s v="BIEN"/>
    <x v="90"/>
    <n v="35000"/>
    <x v="0"/>
    <x v="1"/>
    <x v="0"/>
    <x v="1"/>
    <x v="0"/>
    <x v="8"/>
    <x v="1"/>
    <x v="54"/>
    <x v="57"/>
    <x v="1"/>
    <x v="1"/>
    <x v="5"/>
    <x v="8"/>
    <x v="6"/>
    <d v="2024-10-07T00:00:00"/>
    <x v="79"/>
    <x v="49"/>
    <x v="83"/>
    <x v="101"/>
    <x v="83"/>
    <n v="34920"/>
    <x v="101"/>
    <x v="42"/>
    <x v="74"/>
    <x v="13"/>
    <n v="30"/>
    <x v="7"/>
    <m/>
    <x v="68"/>
    <x v="17"/>
    <s v="COLQUIRI"/>
    <m/>
    <m/>
    <x v="90"/>
    <s v="ADQ/SIMA-080/2024"/>
    <n v="43700"/>
    <x v="0"/>
    <x v="1"/>
    <x v="1"/>
    <n v="1"/>
    <x v="109"/>
    <n v="34920"/>
    <m/>
    <m/>
    <n v="1"/>
    <n v="34920"/>
    <n v="5017.2413793103451"/>
    <n v="5017.2413793103451"/>
    <n v="4365"/>
    <n v="0"/>
    <d v="2024-11-24T00:00:00"/>
    <s v="NOVIEMBRE"/>
    <x v="61"/>
    <n v="599"/>
    <x v="31"/>
    <x v="101"/>
    <x v="42"/>
    <n v="0"/>
    <n v="0"/>
    <n v="0"/>
    <n v="34920"/>
    <m/>
    <m/>
    <m/>
    <x v="1"/>
    <m/>
    <m/>
    <m/>
    <m/>
    <m/>
    <s v="NORMAL"/>
    <s v="CONTRATO"/>
    <m/>
    <m/>
    <m/>
    <s v="15-0517-00--0-E"/>
    <m/>
    <n v="0"/>
  </r>
  <r>
    <x v="0"/>
    <x v="90"/>
    <x v="0"/>
    <s v="CONTRATO "/>
    <s v="SEPTIEMBRE"/>
    <d v="2024-09-05T00:00:00"/>
    <s v="CO42-CRISTHIAN VILLEGAS"/>
    <x v="10"/>
    <s v="PRODUCTOS METÁLICOS"/>
    <x v="3"/>
    <x v="3"/>
    <x v="86"/>
    <d v="2024-09-05T00:00:00"/>
    <m/>
    <x v="89"/>
    <s v="BIEN"/>
    <x v="91"/>
    <n v="105320"/>
    <x v="0"/>
    <x v="1"/>
    <x v="0"/>
    <x v="1"/>
    <x v="0"/>
    <x v="4"/>
    <x v="0"/>
    <x v="55"/>
    <x v="58"/>
    <x v="1"/>
    <x v="1"/>
    <x v="3"/>
    <x v="13"/>
    <x v="8"/>
    <d v="2024-09-25T00:00:00"/>
    <x v="80"/>
    <x v="47"/>
    <x v="84"/>
    <x v="102"/>
    <x v="84"/>
    <n v="105320"/>
    <x v="102"/>
    <x v="43"/>
    <x v="19"/>
    <x v="0"/>
    <n v="30"/>
    <x v="5"/>
    <m/>
    <x v="69"/>
    <x v="59"/>
    <s v="COLQUIRI"/>
    <m/>
    <m/>
    <x v="91"/>
    <s v="CMB/EMC/O.CIV-ADQ/041/2024"/>
    <n v="34600"/>
    <x v="0"/>
    <x v="1"/>
    <x v="1"/>
    <n v="1"/>
    <x v="110"/>
    <n v="105320"/>
    <m/>
    <m/>
    <n v="1"/>
    <n v="105320"/>
    <n v="15132.183908045978"/>
    <n v="15132.183908045978"/>
    <n v="13165"/>
    <n v="0"/>
    <d v="2024-12-19T00:00:00"/>
    <s v="DICIEMBRE"/>
    <x v="7"/>
    <m/>
    <x v="7"/>
    <x v="7"/>
    <x v="6"/>
    <n v="-45645"/>
    <n v="-24036657"/>
    <n v="7372.4000000000005"/>
    <n v="24134604.600000001"/>
    <m/>
    <m/>
    <m/>
    <x v="1"/>
    <m/>
    <m/>
    <m/>
    <m/>
    <s v="L"/>
    <s v="NORMAL"/>
    <s v="CONTRATO"/>
    <m/>
    <m/>
    <m/>
    <s v="15-0517-00--0-E"/>
    <m/>
    <n v="0"/>
  </r>
  <r>
    <x v="0"/>
    <x v="90"/>
    <x v="9"/>
    <s v="CONTRATO "/>
    <s v="SEPTIEMBRE"/>
    <d v="2024-09-05T00:00:00"/>
    <s v="CO42-CRISTHIAN VILLEGAS"/>
    <x v="10"/>
    <s v="PRODUCTOS METÁLICOS"/>
    <x v="3"/>
    <x v="3"/>
    <x v="86"/>
    <d v="2024-09-05T00:00:00"/>
    <m/>
    <x v="89"/>
    <s v="BIEN"/>
    <x v="91"/>
    <n v="27800"/>
    <x v="0"/>
    <x v="1"/>
    <x v="0"/>
    <x v="1"/>
    <x v="0"/>
    <x v="4"/>
    <x v="0"/>
    <x v="55"/>
    <x v="58"/>
    <x v="1"/>
    <x v="1"/>
    <x v="3"/>
    <x v="13"/>
    <x v="8"/>
    <d v="2024-09-25T00:00:00"/>
    <x v="80"/>
    <x v="47"/>
    <x v="84"/>
    <x v="103"/>
    <x v="84"/>
    <n v="27800"/>
    <x v="103"/>
    <x v="1"/>
    <x v="75"/>
    <x v="0"/>
    <n v="30"/>
    <x v="1"/>
    <m/>
    <x v="33"/>
    <x v="6"/>
    <s v="COLQUIRI"/>
    <m/>
    <m/>
    <x v="91"/>
    <s v="CMB/EMC/O.CIV-ADQ/041/2024"/>
    <n v="34600"/>
    <x v="0"/>
    <x v="1"/>
    <x v="1"/>
    <n v="1"/>
    <x v="111"/>
    <n v="27800"/>
    <m/>
    <m/>
    <n v="1"/>
    <n v="27800"/>
    <n v="3994.2528735632186"/>
    <n v="3994.2528735632186"/>
    <n v="3475"/>
    <n v="0"/>
    <d v="1900-01-14T00:00:00"/>
    <m/>
    <x v="7"/>
    <m/>
    <x v="7"/>
    <x v="7"/>
    <x v="6"/>
    <n v="-15"/>
    <n v="-2085"/>
    <n v="1946.0000000000002"/>
    <n v="27939"/>
    <m/>
    <m/>
    <m/>
    <x v="1"/>
    <m/>
    <m/>
    <m/>
    <m/>
    <s v="L"/>
    <s v="NORMAL"/>
    <s v="OC"/>
    <m/>
    <m/>
    <m/>
    <s v="15-0517-00--0-E"/>
    <m/>
    <n v="0"/>
  </r>
  <r>
    <x v="0"/>
    <x v="91"/>
    <x v="0"/>
    <s v="CONTRATO "/>
    <s v="SEPTIEMBRE"/>
    <d v="2024-09-04T00:00:00"/>
    <s v="CO42-CRISTHIAN VILLEGAS"/>
    <x v="0"/>
    <s v="OTROS REPUESTOS Y ACCESORIOS"/>
    <x v="2"/>
    <x v="2"/>
    <x v="88"/>
    <d v="2024-09-04T00:00:00"/>
    <m/>
    <x v="90"/>
    <s v="BIEN"/>
    <x v="92"/>
    <n v="54242.81"/>
    <x v="0"/>
    <x v="1"/>
    <x v="0"/>
    <x v="1"/>
    <x v="0"/>
    <x v="5"/>
    <x v="0"/>
    <x v="56"/>
    <x v="59"/>
    <x v="1"/>
    <x v="1"/>
    <x v="2"/>
    <x v="21"/>
    <x v="18"/>
    <d v="2024-10-08T00:00:00"/>
    <x v="81"/>
    <x v="38"/>
    <x v="85"/>
    <x v="104"/>
    <x v="85"/>
    <n v="53636"/>
    <x v="104"/>
    <x v="44"/>
    <x v="44"/>
    <x v="0"/>
    <n v="30"/>
    <x v="7"/>
    <m/>
    <x v="66"/>
    <x v="6"/>
    <s v="COLQUIRI"/>
    <m/>
    <m/>
    <x v="92"/>
    <s v="ADQ. MANTTO 209/2024"/>
    <n v="39800"/>
    <x v="0"/>
    <x v="1"/>
    <x v="1"/>
    <n v="1"/>
    <x v="112"/>
    <n v="53636"/>
    <m/>
    <m/>
    <n v="1"/>
    <n v="53636"/>
    <n v="7706.3218390804595"/>
    <n v="7706.3218390804595"/>
    <n v="6704.5"/>
    <n v="0"/>
    <d v="1900-01-29T00:00:00"/>
    <m/>
    <x v="7"/>
    <m/>
    <x v="7"/>
    <x v="7"/>
    <x v="6"/>
    <n v="-30"/>
    <n v="-8045.4000000000005"/>
    <n v="3754.5200000000004"/>
    <n v="57926.880000000005"/>
    <m/>
    <m/>
    <m/>
    <x v="1"/>
    <m/>
    <m/>
    <m/>
    <m/>
    <s v="L"/>
    <s v="NORMAL"/>
    <s v="CONTRATO"/>
    <m/>
    <m/>
    <m/>
    <s v="15-0517-00--0-E"/>
    <m/>
    <m/>
  </r>
  <r>
    <x v="0"/>
    <x v="92"/>
    <x v="0"/>
    <s v="PAGO"/>
    <s v="SEPTIEMBRE"/>
    <d v="2024-09-06T00:00:00"/>
    <s v="CO42-CRISTHIAN VILLEGAS"/>
    <x v="1"/>
    <s v="MATERIAL ELECTRICO"/>
    <x v="2"/>
    <x v="2"/>
    <x v="89"/>
    <m/>
    <m/>
    <x v="91"/>
    <s v="BIEN"/>
    <x v="93"/>
    <n v="113900"/>
    <x v="0"/>
    <x v="1"/>
    <x v="13"/>
    <x v="1"/>
    <x v="0"/>
    <x v="8"/>
    <x v="0"/>
    <x v="25"/>
    <x v="27"/>
    <x v="1"/>
    <x v="1"/>
    <x v="2"/>
    <x v="28"/>
    <x v="14"/>
    <d v="2024-10-10T00:00:00"/>
    <x v="82"/>
    <x v="49"/>
    <x v="86"/>
    <x v="105"/>
    <x v="86"/>
    <n v="61400"/>
    <x v="105"/>
    <x v="45"/>
    <x v="76"/>
    <x v="0"/>
    <n v="30"/>
    <x v="5"/>
    <m/>
    <x v="70"/>
    <x v="60"/>
    <s v="COLQUIRI"/>
    <m/>
    <m/>
    <x v="93"/>
    <s v="ADQ.MANTTO Y SERV.111/2024"/>
    <n v="39700"/>
    <x v="0"/>
    <x v="1"/>
    <x v="1"/>
    <n v="1"/>
    <x v="113"/>
    <n v="61400"/>
    <m/>
    <m/>
    <n v="1"/>
    <n v="61400"/>
    <n v="8821.8390804597693"/>
    <n v="8821.8390804597693"/>
    <n v="7674.9999999999991"/>
    <n v="0"/>
    <d v="2024-11-12T00:00:00"/>
    <s v="NOVIEMBRE"/>
    <x v="67"/>
    <n v="546"/>
    <x v="73"/>
    <x v="102"/>
    <x v="17"/>
    <n v="0"/>
    <n v="0"/>
    <n v="0"/>
    <n v="61400"/>
    <m/>
    <m/>
    <m/>
    <x v="1"/>
    <m/>
    <m/>
    <m/>
    <m/>
    <s v="L"/>
    <s v="NORMAL"/>
    <s v="CONTRATO"/>
    <n v="323867"/>
    <n v="1933924"/>
    <n v="2058577"/>
    <s v="15-0517-00-622709-0-E"/>
    <m/>
    <s v="GARANTIA CUMPLIMIENTO DE CONTRATO"/>
  </r>
  <r>
    <x v="0"/>
    <x v="92"/>
    <x v="0"/>
    <s v="PAGO"/>
    <s v="SEPTIEMBRE"/>
    <d v="2024-09-06T00:00:00"/>
    <s v="CO42-CRISTHIAN VILLEGAS"/>
    <x v="1"/>
    <s v="MATERIAL ELECTRICO"/>
    <x v="2"/>
    <x v="2"/>
    <x v="89"/>
    <m/>
    <m/>
    <x v="91"/>
    <s v="BIEN"/>
    <x v="93"/>
    <n v="113900"/>
    <x v="0"/>
    <x v="1"/>
    <x v="13"/>
    <x v="1"/>
    <x v="0"/>
    <x v="8"/>
    <x v="0"/>
    <x v="25"/>
    <x v="27"/>
    <x v="1"/>
    <x v="1"/>
    <x v="2"/>
    <x v="28"/>
    <x v="14"/>
    <d v="2024-10-10T00:00:00"/>
    <x v="82"/>
    <x v="49"/>
    <x v="86"/>
    <x v="106"/>
    <x v="86"/>
    <n v="11440"/>
    <x v="106"/>
    <x v="46"/>
    <x v="77"/>
    <x v="0"/>
    <n v="30"/>
    <x v="7"/>
    <m/>
    <x v="70"/>
    <x v="60"/>
    <s v="COLQUIRI"/>
    <m/>
    <m/>
    <x v="93"/>
    <s v="ADQ.MANTTO Y SERV.111/2024"/>
    <n v="39700"/>
    <x v="0"/>
    <x v="1"/>
    <x v="1"/>
    <n v="1"/>
    <x v="114"/>
    <n v="11440"/>
    <m/>
    <m/>
    <n v="1"/>
    <n v="11440"/>
    <n v="1643.6781609195402"/>
    <n v="1643.6781609195402"/>
    <n v="1430"/>
    <n v="0"/>
    <d v="2024-11-22T00:00:00"/>
    <s v="NOVIEMBRE"/>
    <x v="68"/>
    <n v="572"/>
    <x v="74"/>
    <x v="103"/>
    <x v="17"/>
    <n v="0"/>
    <n v="0"/>
    <n v="0"/>
    <n v="11440"/>
    <m/>
    <m/>
    <m/>
    <x v="1"/>
    <m/>
    <m/>
    <m/>
    <m/>
    <s v="L"/>
    <s v="NORMAL"/>
    <s v="CONTRATO"/>
    <n v="323867"/>
    <n v="1933924"/>
    <n v="2058577"/>
    <s v="15-0517-00-622709-0-E"/>
    <m/>
    <s v="GARANTIA CUMPLIMIENTO DE CONTRATO"/>
  </r>
  <r>
    <x v="0"/>
    <x v="93"/>
    <x v="0"/>
    <s v="PAGO"/>
    <s v="JULIO"/>
    <d v="2024-08-29T00:00:00"/>
    <s v="CO42-CRISTHIAN VILLEGAS"/>
    <x v="1"/>
    <s v="MATERIAL ELECTRICO"/>
    <x v="2"/>
    <x v="2"/>
    <x v="90"/>
    <d v="2024-09-12T00:00:00"/>
    <m/>
    <x v="92"/>
    <s v="BIEN"/>
    <x v="94"/>
    <n v="17670"/>
    <x v="0"/>
    <x v="1"/>
    <x v="5"/>
    <x v="15"/>
    <x v="0"/>
    <x v="13"/>
    <x v="0"/>
    <x v="25"/>
    <x v="27"/>
    <x v="1"/>
    <x v="1"/>
    <x v="2"/>
    <x v="28"/>
    <x v="14"/>
    <d v="2024-09-30T00:00:00"/>
    <x v="83"/>
    <x v="50"/>
    <x v="87"/>
    <x v="107"/>
    <x v="87"/>
    <n v="17670"/>
    <x v="107"/>
    <x v="1"/>
    <x v="58"/>
    <x v="14"/>
    <n v="30"/>
    <x v="1"/>
    <m/>
    <x v="70"/>
    <x v="54"/>
    <s v="COLQUIRI"/>
    <m/>
    <m/>
    <x v="94"/>
    <s v="ADQ.MANTTO Y SERV. 74/2024"/>
    <n v="39700"/>
    <x v="0"/>
    <x v="1"/>
    <x v="18"/>
    <n v="1"/>
    <x v="115"/>
    <n v="17670"/>
    <m/>
    <m/>
    <n v="1"/>
    <n v="17670"/>
    <n v="2538.7931034482758"/>
    <n v="2538.7931034482758"/>
    <n v="2208.75"/>
    <n v="0"/>
    <d v="2024-11-02T00:00:00"/>
    <s v="OCTUBRE"/>
    <x v="69"/>
    <n v="532"/>
    <x v="75"/>
    <x v="104"/>
    <x v="42"/>
    <n v="0"/>
    <n v="0"/>
    <n v="0"/>
    <n v="17670"/>
    <m/>
    <m/>
    <m/>
    <x v="1"/>
    <m/>
    <m/>
    <m/>
    <m/>
    <s v="L"/>
    <s v="NORMAL"/>
    <s v="OC"/>
    <n v="323867"/>
    <n v="1933924"/>
    <n v="2058577"/>
    <s v="15-0517-00-622709-0-E"/>
    <m/>
    <m/>
  </r>
  <r>
    <x v="0"/>
    <x v="94"/>
    <x v="0"/>
    <s v="CONTRATO "/>
    <s v="AGOSTO"/>
    <d v="2024-09-13T00:00:00"/>
    <s v="CO42-CRISTHIAN VILLEGAS"/>
    <x v="12"/>
    <s v="PRODUCTOS NO METALICOS Y PLASTICOS"/>
    <x v="4"/>
    <x v="4"/>
    <x v="91"/>
    <d v="2024-09-13T00:00:00"/>
    <m/>
    <x v="93"/>
    <s v="BIEN"/>
    <x v="95"/>
    <n v="291800"/>
    <x v="0"/>
    <x v="1"/>
    <x v="14"/>
    <x v="11"/>
    <x v="0"/>
    <x v="8"/>
    <x v="1"/>
    <x v="56"/>
    <x v="59"/>
    <x v="1"/>
    <x v="1"/>
    <x v="5"/>
    <x v="16"/>
    <x v="13"/>
    <d v="2024-10-25T00:00:00"/>
    <x v="84"/>
    <x v="25"/>
    <x v="88"/>
    <x v="108"/>
    <x v="88"/>
    <n v="291800"/>
    <x v="108"/>
    <x v="1"/>
    <x v="78"/>
    <x v="0"/>
    <n v="30"/>
    <x v="11"/>
    <m/>
    <x v="33"/>
    <x v="6"/>
    <s v="COLQUIRI"/>
    <m/>
    <m/>
    <x v="95"/>
    <s v="ADQ/SIMA-085/2024"/>
    <n v="34500"/>
    <x v="0"/>
    <x v="1"/>
    <x v="14"/>
    <n v="3"/>
    <x v="7"/>
    <n v="0"/>
    <m/>
    <m/>
    <n v="3"/>
    <n v="0"/>
    <n v="0"/>
    <n v="0"/>
    <n v="0"/>
    <n v="0"/>
    <d v="1900-02-13T00:00:00"/>
    <m/>
    <x v="7"/>
    <m/>
    <x v="7"/>
    <x v="7"/>
    <x v="6"/>
    <n v="-45"/>
    <n v="0"/>
    <n v="0"/>
    <n v="0"/>
    <m/>
    <m/>
    <m/>
    <x v="1"/>
    <m/>
    <m/>
    <m/>
    <m/>
    <s v="L"/>
    <s v="NORMAL"/>
    <s v="OC"/>
    <m/>
    <m/>
    <m/>
    <s v="15-0517-00--0-E"/>
    <m/>
    <m/>
  </r>
  <r>
    <x v="0"/>
    <x v="95"/>
    <x v="0"/>
    <s v="CONTRATO "/>
    <s v="SEPTIEMBRE"/>
    <d v="2024-09-10T00:00:00"/>
    <s v="CO42-CRISTHIAN VILLEGAS"/>
    <x v="2"/>
    <s v="PRODUCTOS QUIMICOS"/>
    <x v="4"/>
    <x v="4"/>
    <x v="92"/>
    <d v="2024-09-18T00:00:00"/>
    <m/>
    <x v="94"/>
    <s v="BIEN"/>
    <x v="96"/>
    <n v="96000"/>
    <x v="0"/>
    <x v="1"/>
    <x v="15"/>
    <x v="16"/>
    <x v="0"/>
    <x v="8"/>
    <x v="1"/>
    <x v="56"/>
    <x v="59"/>
    <x v="1"/>
    <x v="1"/>
    <x v="5"/>
    <x v="16"/>
    <x v="13"/>
    <d v="2024-10-04T00:00:00"/>
    <x v="85"/>
    <x v="51"/>
    <x v="89"/>
    <x v="109"/>
    <x v="89"/>
    <n v="79720"/>
    <x v="109"/>
    <x v="1"/>
    <x v="79"/>
    <x v="0"/>
    <n v="30"/>
    <x v="29"/>
    <m/>
    <x v="33"/>
    <x v="6"/>
    <s v="COLQUIRI"/>
    <m/>
    <m/>
    <x v="96"/>
    <s v="ADQ/SIMA-031/2024"/>
    <n v="34200"/>
    <x v="0"/>
    <x v="1"/>
    <x v="19"/>
    <n v="2000"/>
    <x v="7"/>
    <n v="0"/>
    <m/>
    <m/>
    <n v="2000"/>
    <n v="0"/>
    <n v="0"/>
    <n v="0"/>
    <n v="0"/>
    <n v="0"/>
    <d v="1900-03-03T00:00:00"/>
    <m/>
    <x v="7"/>
    <m/>
    <x v="7"/>
    <x v="7"/>
    <x v="6"/>
    <n v="-63"/>
    <n v="0"/>
    <n v="0"/>
    <n v="0"/>
    <m/>
    <m/>
    <m/>
    <x v="1"/>
    <m/>
    <m/>
    <m/>
    <m/>
    <s v="L"/>
    <s v="NORMAL"/>
    <s v="OC"/>
    <m/>
    <m/>
    <m/>
    <s v="15-0517-00--0-E"/>
    <m/>
    <m/>
  </r>
  <r>
    <x v="0"/>
    <x v="96"/>
    <x v="0"/>
    <s v="PAGO"/>
    <s v="SEPTIEMBRE"/>
    <d v="2024-08-17T00:00:00"/>
    <s v="CO42-CRISTHIAN VILLEGAS"/>
    <x v="12"/>
    <s v="PRODUCTOS NO METALICOS Y PLASTICOS"/>
    <x v="4"/>
    <x v="4"/>
    <x v="93"/>
    <d v="2024-09-18T00:00:00"/>
    <m/>
    <x v="95"/>
    <s v="BIEN"/>
    <x v="97"/>
    <n v="36600"/>
    <x v="0"/>
    <x v="1"/>
    <x v="14"/>
    <x v="1"/>
    <x v="0"/>
    <x v="8"/>
    <x v="1"/>
    <x v="56"/>
    <x v="59"/>
    <x v="1"/>
    <x v="1"/>
    <x v="5"/>
    <x v="16"/>
    <x v="13"/>
    <d v="2024-10-04T00:00:00"/>
    <x v="86"/>
    <x v="52"/>
    <x v="90"/>
    <x v="110"/>
    <x v="90"/>
    <n v="36600"/>
    <x v="110"/>
    <x v="1"/>
    <x v="80"/>
    <x v="15"/>
    <n v="30"/>
    <x v="1"/>
    <m/>
    <x v="33"/>
    <x v="61"/>
    <s v="COLQUIRI"/>
    <m/>
    <m/>
    <x v="97"/>
    <s v="ADQ/SIMA-030/204"/>
    <n v="34500"/>
    <x v="0"/>
    <x v="1"/>
    <x v="1"/>
    <n v="1"/>
    <x v="116"/>
    <n v="36600"/>
    <m/>
    <m/>
    <n v="1"/>
    <n v="36600"/>
    <n v="5258.6206896551721"/>
    <n v="5258.6206896551721"/>
    <n v="4575"/>
    <n v="0"/>
    <d v="2024-11-27T00:00:00"/>
    <s v="NOVIEMBRE"/>
    <x v="70"/>
    <n v="568"/>
    <x v="10"/>
    <x v="105"/>
    <x v="43"/>
    <n v="0"/>
    <n v="0"/>
    <n v="0"/>
    <n v="36600"/>
    <m/>
    <m/>
    <m/>
    <x v="1"/>
    <m/>
    <m/>
    <m/>
    <m/>
    <s v="L"/>
    <s v="NORMAL"/>
    <s v="OC"/>
    <m/>
    <m/>
    <m/>
    <s v="15-0517-00--0-E"/>
    <m/>
    <m/>
  </r>
  <r>
    <x v="0"/>
    <x v="97"/>
    <x v="0"/>
    <s v="PAGO"/>
    <s v="SEPTIEMBRE"/>
    <d v="2024-09-17T00:00:00"/>
    <s v="CO42-CRISTHIAN VILLEGAS"/>
    <x v="4"/>
    <s v="HERRAMIENTAS MENORES"/>
    <x v="2"/>
    <x v="2"/>
    <x v="94"/>
    <d v="2024-09-19T00:00:00"/>
    <m/>
    <x v="96"/>
    <s v="BIEN"/>
    <x v="98"/>
    <n v="30891"/>
    <x v="0"/>
    <x v="1"/>
    <x v="0"/>
    <x v="0"/>
    <x v="0"/>
    <x v="8"/>
    <x v="0"/>
    <x v="57"/>
    <x v="60"/>
    <x v="1"/>
    <x v="1"/>
    <x v="2"/>
    <x v="29"/>
    <x v="25"/>
    <d v="2024-10-08T00:00:00"/>
    <x v="87"/>
    <x v="42"/>
    <x v="91"/>
    <x v="111"/>
    <x v="91"/>
    <n v="30891"/>
    <x v="111"/>
    <x v="1"/>
    <x v="55"/>
    <x v="16"/>
    <n v="30"/>
    <x v="1"/>
    <m/>
    <x v="32"/>
    <x v="62"/>
    <s v="COLQUIRI"/>
    <m/>
    <m/>
    <x v="98"/>
    <s v="ADQ/MANTTO.202/2024"/>
    <n v="34800"/>
    <x v="0"/>
    <x v="1"/>
    <x v="0"/>
    <n v="1"/>
    <x v="117"/>
    <n v="30891"/>
    <m/>
    <m/>
    <n v="1"/>
    <n v="30891"/>
    <n v="4438.3620689655172"/>
    <n v="4438.3620689655172"/>
    <n v="3861.375"/>
    <n v="0"/>
    <d v="2024-11-19T00:00:00"/>
    <s v="NOVIEMBRE"/>
    <x v="71"/>
    <n v="578"/>
    <x v="76"/>
    <x v="106"/>
    <x v="43"/>
    <n v="0"/>
    <n v="0"/>
    <n v="0"/>
    <n v="30891"/>
    <m/>
    <m/>
    <m/>
    <x v="1"/>
    <m/>
    <m/>
    <m/>
    <m/>
    <s v="L"/>
    <s v="NORMAL"/>
    <s v="OC"/>
    <m/>
    <m/>
    <m/>
    <s v="15-0517-00--0-E"/>
    <m/>
    <m/>
  </r>
  <r>
    <x v="0"/>
    <x v="98"/>
    <x v="0"/>
    <s v="PAGO"/>
    <s v="SEPTIEMBRE"/>
    <d v="2024-09-18T00:00:00"/>
    <s v="CO42-CRISTHIAN VILLEGAS"/>
    <x v="0"/>
    <s v="OTROS REPUESTOS Y ACCESORIOS"/>
    <x v="2"/>
    <x v="2"/>
    <x v="95"/>
    <d v="2024-09-19T00:00:00"/>
    <m/>
    <x v="97"/>
    <s v="BIEN"/>
    <x v="99"/>
    <n v="93100"/>
    <x v="0"/>
    <x v="1"/>
    <x v="0"/>
    <x v="4"/>
    <x v="0"/>
    <x v="8"/>
    <x v="1"/>
    <x v="57"/>
    <x v="60"/>
    <x v="1"/>
    <x v="1"/>
    <x v="2"/>
    <x v="9"/>
    <x v="7"/>
    <d v="2024-10-02T00:00:00"/>
    <x v="88"/>
    <x v="48"/>
    <x v="92"/>
    <x v="112"/>
    <x v="92"/>
    <n v="93000"/>
    <x v="112"/>
    <x v="47"/>
    <x v="81"/>
    <x v="0"/>
    <n v="30"/>
    <x v="11"/>
    <m/>
    <x v="71"/>
    <x v="54"/>
    <s v="COLQUIRI"/>
    <m/>
    <m/>
    <x v="99"/>
    <s v="ADQ.MANTTO Y SERV.99/2024"/>
    <n v="39800"/>
    <x v="0"/>
    <x v="1"/>
    <x v="5"/>
    <n v="1"/>
    <x v="118"/>
    <n v="93000"/>
    <m/>
    <m/>
    <n v="1"/>
    <n v="93000"/>
    <n v="13362.068965517241"/>
    <n v="13362.068965517241"/>
    <n v="11625"/>
    <n v="0"/>
    <d v="2024-12-02T00:00:00"/>
    <s v="NOVIEMBRE"/>
    <x v="72"/>
    <n v="584"/>
    <x v="77"/>
    <x v="107"/>
    <x v="40"/>
    <n v="0"/>
    <n v="0"/>
    <n v="0"/>
    <n v="93000"/>
    <m/>
    <m/>
    <m/>
    <x v="1"/>
    <m/>
    <m/>
    <m/>
    <m/>
    <s v="L"/>
    <s v="NORMAL"/>
    <s v="CONTRATO"/>
    <m/>
    <s v="15-0517-00-580539-0-E"/>
    <m/>
    <n v="1792339"/>
    <m/>
    <m/>
  </r>
  <r>
    <x v="0"/>
    <x v="99"/>
    <x v="0"/>
    <s v="CONTRATO "/>
    <s v="SEPTIEMBRE"/>
    <d v="2024-09-17T00:00:00"/>
    <s v="CO42-CRISTHIAN VILLEGAS"/>
    <x v="11"/>
    <s v="OTRAS MAQUINARIAS Y EQUIPO"/>
    <x v="2"/>
    <x v="2"/>
    <x v="96"/>
    <d v="2024-09-19T00:00:00"/>
    <m/>
    <x v="98"/>
    <s v="BIEN"/>
    <x v="100"/>
    <n v="280000"/>
    <x v="0"/>
    <x v="1"/>
    <x v="0"/>
    <x v="0"/>
    <x v="0"/>
    <x v="8"/>
    <x v="0"/>
    <x v="58"/>
    <x v="61"/>
    <x v="1"/>
    <x v="1"/>
    <x v="2"/>
    <x v="28"/>
    <x v="14"/>
    <d v="2024-10-17T00:00:00"/>
    <x v="89"/>
    <x v="25"/>
    <x v="93"/>
    <x v="113"/>
    <x v="93"/>
    <n v="270000"/>
    <x v="113"/>
    <x v="1"/>
    <x v="82"/>
    <x v="0"/>
    <n v="30"/>
    <x v="11"/>
    <m/>
    <x v="71"/>
    <x v="6"/>
    <s v="COLQUIRI"/>
    <m/>
    <m/>
    <x v="100"/>
    <s v="ADQ.MANTTO Y SERV.98/2024"/>
    <n v="43700"/>
    <x v="0"/>
    <x v="1"/>
    <x v="0"/>
    <n v="1"/>
    <x v="7"/>
    <n v="0"/>
    <m/>
    <m/>
    <n v="1244"/>
    <n v="0"/>
    <n v="0"/>
    <n v="0"/>
    <n v="0"/>
    <n v="-1243"/>
    <d v="1900-02-13T00:00:00"/>
    <m/>
    <x v="7"/>
    <m/>
    <x v="7"/>
    <x v="7"/>
    <x v="6"/>
    <n v="-45"/>
    <n v="0"/>
    <n v="0"/>
    <n v="0"/>
    <m/>
    <m/>
    <m/>
    <x v="1"/>
    <m/>
    <m/>
    <m/>
    <m/>
    <s v="L"/>
    <s v="NORMAL"/>
    <s v="OC"/>
    <m/>
    <s v="15-0517-00-570062-0-E"/>
    <m/>
    <n v="1753169"/>
    <m/>
    <m/>
  </r>
  <r>
    <x v="0"/>
    <x v="100"/>
    <x v="0"/>
    <s v="CONTRATO "/>
    <s v="SEPTIEMBRE"/>
    <d v="2024-09-20T00:00:00"/>
    <s v="CO42-CRISTHIAN VILLEGAS"/>
    <x v="21"/>
    <s v="MAQUINARIA Y EQUIPO DE PRODUCCIÓN"/>
    <x v="1"/>
    <x v="1"/>
    <x v="97"/>
    <d v="2024-09-24T00:00:00"/>
    <m/>
    <x v="99"/>
    <s v="BIEN"/>
    <x v="101"/>
    <n v="193440"/>
    <x v="0"/>
    <x v="1"/>
    <x v="8"/>
    <x v="6"/>
    <x v="0"/>
    <x v="8"/>
    <x v="1"/>
    <x v="59"/>
    <x v="62"/>
    <x v="1"/>
    <x v="1"/>
    <x v="16"/>
    <x v="5"/>
    <x v="2"/>
    <d v="2024-10-08T00:00:00"/>
    <x v="90"/>
    <x v="40"/>
    <x v="94"/>
    <x v="114"/>
    <x v="94"/>
    <n v="178560"/>
    <x v="114"/>
    <x v="48"/>
    <x v="15"/>
    <x v="0"/>
    <n v="30"/>
    <x v="30"/>
    <m/>
    <x v="72"/>
    <x v="6"/>
    <s v="COLQUIRI"/>
    <m/>
    <m/>
    <x v="101"/>
    <s v="EMC-PCPL-097/2024"/>
    <n v="43200"/>
    <x v="0"/>
    <x v="1"/>
    <x v="7"/>
    <n v="2"/>
    <x v="7"/>
    <n v="0"/>
    <m/>
    <m/>
    <n v="1299"/>
    <n v="0"/>
    <n v="0"/>
    <n v="0"/>
    <n v="0"/>
    <n v="-1297"/>
    <d v="1900-02-22T00:00:00"/>
    <m/>
    <x v="7"/>
    <m/>
    <x v="7"/>
    <x v="7"/>
    <x v="6"/>
    <n v="-54"/>
    <n v="0"/>
    <n v="0"/>
    <n v="0"/>
    <m/>
    <m/>
    <m/>
    <x v="1"/>
    <m/>
    <m/>
    <m/>
    <m/>
    <s v="L"/>
    <s v="NORMAL"/>
    <s v="CONTRATO"/>
    <m/>
    <s v="15-0517-00-570062-0-E"/>
    <m/>
    <n v="1753169"/>
    <m/>
    <m/>
  </r>
  <r>
    <x v="0"/>
    <x v="101"/>
    <x v="0"/>
    <s v="CONTRATO "/>
    <s v="SEPTIEMBRE"/>
    <d v="2024-09-25T00:00:00"/>
    <s v="CO42-CRISTHIAN VILLEGAS"/>
    <x v="16"/>
    <s v="PRODUCTOS DE CUERO Y CAUCHO"/>
    <x v="2"/>
    <x v="2"/>
    <x v="98"/>
    <d v="2024-09-26T00:00:00"/>
    <m/>
    <x v="100"/>
    <s v="BIEN"/>
    <x v="102"/>
    <n v="27590"/>
    <x v="0"/>
    <x v="1"/>
    <x v="16"/>
    <x v="0"/>
    <x v="0"/>
    <x v="8"/>
    <x v="0"/>
    <x v="59"/>
    <x v="62"/>
    <x v="1"/>
    <x v="1"/>
    <x v="16"/>
    <x v="16"/>
    <x v="13"/>
    <d v="2024-10-09T00:00:00"/>
    <x v="91"/>
    <x v="46"/>
    <x v="95"/>
    <x v="115"/>
    <x v="95"/>
    <n v="16258"/>
    <x v="115"/>
    <x v="1"/>
    <x v="56"/>
    <x v="0"/>
    <n v="30"/>
    <x v="5"/>
    <m/>
    <x v="72"/>
    <x v="6"/>
    <s v="COLQUIRI"/>
    <m/>
    <m/>
    <x v="102"/>
    <s v="ADQ/MANTTO.-211/2024"/>
    <n v="34400"/>
    <x v="0"/>
    <x v="1"/>
    <x v="0"/>
    <n v="31"/>
    <x v="7"/>
    <n v="0"/>
    <m/>
    <m/>
    <n v="1250"/>
    <n v="0"/>
    <n v="0"/>
    <n v="0"/>
    <n v="0"/>
    <n v="-1219"/>
    <d v="1900-01-19T00:00:00"/>
    <m/>
    <x v="7"/>
    <m/>
    <x v="7"/>
    <x v="7"/>
    <x v="6"/>
    <n v="-20"/>
    <n v="0"/>
    <n v="0"/>
    <n v="0"/>
    <m/>
    <m/>
    <m/>
    <x v="1"/>
    <m/>
    <m/>
    <m/>
    <m/>
    <s v="L"/>
    <s v="NORMAL"/>
    <s v="OC"/>
    <m/>
    <m/>
    <m/>
    <s v="15-0517-00--0-E"/>
    <m/>
    <m/>
  </r>
  <r>
    <x v="0"/>
    <x v="102"/>
    <x v="0"/>
    <s v="CONTRATO "/>
    <s v="SEPTIEMBRE"/>
    <s v="25/09/024"/>
    <s v="CO42-CRISTHIAN VILLEGAS"/>
    <x v="11"/>
    <s v="OTRAS MAQUINARIAS Y EQUIPO"/>
    <x v="2"/>
    <x v="2"/>
    <x v="99"/>
    <d v="2024-09-26T00:00:00"/>
    <m/>
    <x v="101"/>
    <s v="BIEN"/>
    <x v="103"/>
    <n v="222770.02"/>
    <x v="0"/>
    <x v="1"/>
    <x v="0"/>
    <x v="0"/>
    <x v="0"/>
    <x v="8"/>
    <x v="0"/>
    <x v="59"/>
    <x v="62"/>
    <x v="1"/>
    <x v="1"/>
    <x v="2"/>
    <x v="28"/>
    <x v="14"/>
    <d v="2024-10-21T00:00:00"/>
    <x v="92"/>
    <x v="53"/>
    <x v="96"/>
    <x v="116"/>
    <x v="96"/>
    <n v="126610"/>
    <x v="116"/>
    <x v="49"/>
    <x v="31"/>
    <x v="0"/>
    <n v="30"/>
    <x v="7"/>
    <m/>
    <x v="72"/>
    <x v="6"/>
    <s v="COLQUIRI"/>
    <m/>
    <m/>
    <x v="103"/>
    <s v="ADQ.MANTTO Y SERV. 104/2024"/>
    <n v="43700"/>
    <x v="0"/>
    <x v="1"/>
    <x v="0"/>
    <n v="1"/>
    <x v="7"/>
    <n v="0"/>
    <m/>
    <m/>
    <n v="4"/>
    <n v="0"/>
    <n v="0"/>
    <n v="0"/>
    <n v="0"/>
    <n v="-3"/>
    <d v="1900-01-29T00:00:00"/>
    <m/>
    <x v="7"/>
    <m/>
    <x v="7"/>
    <x v="7"/>
    <x v="6"/>
    <n v="-30"/>
    <n v="0"/>
    <n v="0"/>
    <n v="0"/>
    <m/>
    <m/>
    <m/>
    <x v="1"/>
    <m/>
    <m/>
    <m/>
    <m/>
    <s v="L"/>
    <s v="NORMAL"/>
    <s v="CONTRATO"/>
    <m/>
    <m/>
    <m/>
    <s v="15-0517-00--0-E"/>
    <m/>
    <m/>
  </r>
  <r>
    <x v="0"/>
    <x v="103"/>
    <x v="0"/>
    <s v="CONTRATO "/>
    <s v="SEPTIEMBRE"/>
    <d v="2024-09-25T00:00:00"/>
    <s v="CO42-CRISTHIAN VILLEGAS"/>
    <x v="7"/>
    <s v="MANTENIMIENTO Y REPARACION DE MAQUINARIA Y EQUIPOS"/>
    <x v="2"/>
    <x v="2"/>
    <x v="100"/>
    <d v="2024-09-26T00:00:00"/>
    <m/>
    <x v="102"/>
    <s v="SERVICIO"/>
    <x v="104"/>
    <n v="29800"/>
    <x v="0"/>
    <x v="1"/>
    <x v="0"/>
    <x v="4"/>
    <x v="0"/>
    <x v="8"/>
    <x v="1"/>
    <x v="59"/>
    <x v="62"/>
    <x v="1"/>
    <x v="1"/>
    <x v="2"/>
    <x v="29"/>
    <x v="25"/>
    <d v="2024-10-11T00:00:00"/>
    <x v="93"/>
    <x v="46"/>
    <x v="97"/>
    <x v="117"/>
    <x v="97"/>
    <n v="29560"/>
    <x v="117"/>
    <x v="50"/>
    <x v="83"/>
    <x v="0"/>
    <n v="30"/>
    <x v="15"/>
    <m/>
    <x v="72"/>
    <x v="6"/>
    <s v="COLQUIRI"/>
    <m/>
    <m/>
    <x v="104"/>
    <s v="ADQ/MANTTO.-212/2024"/>
    <n v="24120"/>
    <x v="0"/>
    <x v="1"/>
    <x v="5"/>
    <n v="1"/>
    <x v="7"/>
    <n v="0"/>
    <m/>
    <m/>
    <n v="1"/>
    <n v="0"/>
    <n v="0"/>
    <n v="0"/>
    <n v="0"/>
    <n v="0"/>
    <d v="1900-02-03T00:00:00"/>
    <m/>
    <x v="7"/>
    <m/>
    <x v="7"/>
    <x v="7"/>
    <x v="6"/>
    <n v="-35"/>
    <n v="0"/>
    <n v="0"/>
    <n v="0"/>
    <m/>
    <m/>
    <m/>
    <x v="1"/>
    <m/>
    <m/>
    <m/>
    <m/>
    <s v="L"/>
    <s v="NORMAL"/>
    <s v="CONTRATO"/>
    <m/>
    <m/>
    <m/>
    <s v="15-0517-00--0-E"/>
    <m/>
    <m/>
  </r>
  <r>
    <x v="0"/>
    <x v="104"/>
    <x v="0"/>
    <s v="PAGO PARCIAL"/>
    <s v="SEPTIEMBRE"/>
    <d v="2024-09-04T00:00:00"/>
    <s v="CO42-CRISTHIAN VILLEGAS"/>
    <x v="14"/>
    <s v="SERVICIOS TECNICOS Y OTROS"/>
    <x v="3"/>
    <x v="3"/>
    <x v="101"/>
    <d v="2024-09-04T00:00:00"/>
    <m/>
    <x v="103"/>
    <s v="SERVICIO"/>
    <x v="105"/>
    <n v="62965.5"/>
    <x v="0"/>
    <x v="1"/>
    <x v="0"/>
    <x v="4"/>
    <x v="0"/>
    <x v="8"/>
    <x v="1"/>
    <x v="57"/>
    <x v="60"/>
    <x v="1"/>
    <x v="1"/>
    <x v="3"/>
    <x v="13"/>
    <x v="8"/>
    <d v="2024-10-07T00:00:00"/>
    <x v="94"/>
    <x v="38"/>
    <x v="98"/>
    <x v="118"/>
    <x v="98"/>
    <n v="62780"/>
    <x v="118"/>
    <x v="51"/>
    <x v="50"/>
    <x v="17"/>
    <n v="30"/>
    <x v="17"/>
    <m/>
    <x v="32"/>
    <x v="17"/>
    <s v="COLQUIRI"/>
    <m/>
    <m/>
    <x v="105"/>
    <s v="CMB/EMC/O.CIV-ADQ/043/2024"/>
    <n v="25900"/>
    <x v="0"/>
    <x v="1"/>
    <x v="5"/>
    <n v="1"/>
    <x v="119"/>
    <n v="31143.919999999998"/>
    <m/>
    <m/>
    <n v="1"/>
    <n v="31143.919999999998"/>
    <n v="4474.7011494252874"/>
    <n v="4474.7011494252874"/>
    <n v="3892.9900000000002"/>
    <n v="0"/>
    <d v="2024-12-24T00:00:00"/>
    <s v="NOVIEMBRE"/>
    <x v="73"/>
    <n v="1"/>
    <x v="78"/>
    <x v="108"/>
    <x v="14"/>
    <n v="0"/>
    <n v="0"/>
    <n v="0"/>
    <n v="31143.919999999998"/>
    <m/>
    <m/>
    <m/>
    <x v="1"/>
    <m/>
    <m/>
    <m/>
    <m/>
    <s v="L"/>
    <s v="NORMAL"/>
    <s v="CONTRATO"/>
    <n v="323867"/>
    <n v="1933924"/>
    <n v="2058577"/>
    <s v="15-0517-00-622709-0-E"/>
    <m/>
    <s v="GARANTIA CUMPLIMIENTO DE CONTRATO"/>
  </r>
  <r>
    <x v="0"/>
    <x v="105"/>
    <x v="0"/>
    <s v="CONTRATO "/>
    <s v="SEPTIEMBRE"/>
    <d v="2024-09-20T00:00:00"/>
    <s v="CO42-CRISTHIAN VILLEGAS"/>
    <x v="10"/>
    <s v="PRODUCTOS METÁLICOS"/>
    <x v="0"/>
    <x v="0"/>
    <x v="102"/>
    <d v="2024-09-20T00:00:00"/>
    <m/>
    <x v="104"/>
    <s v="BIEN"/>
    <x v="106"/>
    <n v="80480"/>
    <x v="0"/>
    <x v="1"/>
    <x v="0"/>
    <x v="2"/>
    <x v="0"/>
    <x v="8"/>
    <x v="1"/>
    <x v="58"/>
    <x v="61"/>
    <x v="1"/>
    <x v="1"/>
    <x v="8"/>
    <x v="12"/>
    <x v="10"/>
    <d v="2024-10-14T00:00:00"/>
    <x v="95"/>
    <x v="40"/>
    <x v="99"/>
    <x v="119"/>
    <x v="99"/>
    <n v="80480"/>
    <x v="119"/>
    <x v="52"/>
    <x v="19"/>
    <x v="0"/>
    <n v="30"/>
    <x v="7"/>
    <m/>
    <x v="71"/>
    <x v="6"/>
    <s v="COLQUIRI"/>
    <m/>
    <m/>
    <x v="106"/>
    <s v="ADQ/MINA-036-1/2024"/>
    <n v="34600"/>
    <x v="0"/>
    <x v="1"/>
    <x v="1"/>
    <n v="1"/>
    <x v="120"/>
    <n v="80480"/>
    <m/>
    <m/>
    <n v="1"/>
    <n v="80480"/>
    <n v="11563.218390804597"/>
    <n v="11563.218390804597"/>
    <n v="10060"/>
    <n v="0"/>
    <d v="1900-01-29T00:00:00"/>
    <m/>
    <x v="7"/>
    <m/>
    <x v="7"/>
    <x v="7"/>
    <x v="6"/>
    <n v="-30"/>
    <n v="-12072"/>
    <n v="5633.6"/>
    <n v="86918.399999999994"/>
    <m/>
    <m/>
    <m/>
    <x v="1"/>
    <m/>
    <m/>
    <m/>
    <m/>
    <s v="L"/>
    <s v="NORMAL"/>
    <s v="CONTRATO"/>
    <n v="323867"/>
    <n v="1933924"/>
    <n v="2058577"/>
    <s v="15-0517-00-622709-0-E"/>
    <m/>
    <m/>
  </r>
  <r>
    <x v="0"/>
    <x v="106"/>
    <x v="0"/>
    <s v="CONTRATO "/>
    <s v="SEPTIEMBRE"/>
    <d v="2024-09-04T00:00:00"/>
    <s v="CO42-CRISTHIAN VILLEGAS"/>
    <x v="22"/>
    <s v="LIBROS, MANUALE Y REVISTAS"/>
    <x v="7"/>
    <x v="8"/>
    <x v="103"/>
    <d v="2024-09-04T00:00:00"/>
    <m/>
    <x v="105"/>
    <s v="BIEN"/>
    <x v="107"/>
    <n v="3600"/>
    <x v="0"/>
    <x v="1"/>
    <x v="0"/>
    <x v="1"/>
    <x v="0"/>
    <x v="8"/>
    <x v="1"/>
    <x v="58"/>
    <x v="61"/>
    <x v="1"/>
    <x v="1"/>
    <x v="14"/>
    <x v="20"/>
    <x v="16"/>
    <d v="2024-10-11T00:00:00"/>
    <x v="96"/>
    <x v="46"/>
    <x v="100"/>
    <x v="120"/>
    <x v="100"/>
    <n v="4000"/>
    <x v="120"/>
    <x v="53"/>
    <x v="84"/>
    <x v="0"/>
    <n v="30"/>
    <x v="13"/>
    <m/>
    <x v="70"/>
    <x v="63"/>
    <s v="COLQUIRI"/>
    <m/>
    <m/>
    <x v="107"/>
    <s v="LAB-097/2024"/>
    <n v="32300"/>
    <x v="0"/>
    <x v="1"/>
    <x v="1"/>
    <n v="1"/>
    <x v="121"/>
    <n v="4000"/>
    <m/>
    <m/>
    <n v="1"/>
    <n v="4000"/>
    <n v="574.71264367816093"/>
    <n v="574.71264367816093"/>
    <n v="500"/>
    <n v="0"/>
    <d v="2024-12-20T00:00:00"/>
    <m/>
    <x v="7"/>
    <m/>
    <x v="7"/>
    <x v="7"/>
    <x v="6"/>
    <n v="-45646"/>
    <n v="-912920"/>
    <n v="280"/>
    <n v="916640"/>
    <m/>
    <m/>
    <m/>
    <x v="1"/>
    <m/>
    <m/>
    <m/>
    <m/>
    <s v="L"/>
    <s v="NORMAL"/>
    <s v="CONTRATO"/>
    <m/>
    <m/>
    <m/>
    <s v="15-0517-00--0-E"/>
    <m/>
    <m/>
  </r>
  <r>
    <x v="0"/>
    <x v="107"/>
    <x v="10"/>
    <s v="COTIZACION"/>
    <s v="SEPTIEMBRE"/>
    <d v="2024-09-09T00:00:00"/>
    <s v="CO42-CRISTHIAN VILLEGAS"/>
    <x v="23"/>
    <s v="SERVICIOS DE LABORATORIOS ESPECIALIZADOS"/>
    <x v="7"/>
    <x v="8"/>
    <x v="104"/>
    <d v="2024-09-09T00:00:00"/>
    <m/>
    <x v="106"/>
    <s v="SERVICIO"/>
    <x v="108"/>
    <n v="9214"/>
    <x v="0"/>
    <x v="1"/>
    <x v="0"/>
    <x v="4"/>
    <x v="0"/>
    <x v="8"/>
    <x v="1"/>
    <x v="58"/>
    <x v="61"/>
    <x v="1"/>
    <x v="1"/>
    <x v="14"/>
    <x v="20"/>
    <x v="16"/>
    <m/>
    <x v="7"/>
    <x v="6"/>
    <x v="7"/>
    <x v="8"/>
    <x v="7"/>
    <m/>
    <x v="8"/>
    <x v="1"/>
    <x v="7"/>
    <x v="0"/>
    <n v="30"/>
    <x v="4"/>
    <m/>
    <x v="6"/>
    <x v="6"/>
    <s v="COLQUIRI"/>
    <m/>
    <m/>
    <x v="108"/>
    <s v="LAB-102/2024"/>
    <n v="26700"/>
    <x v="0"/>
    <x v="1"/>
    <x v="5"/>
    <n v="1"/>
    <x v="7"/>
    <n v="0"/>
    <m/>
    <m/>
    <n v="1"/>
    <n v="0"/>
    <n v="0"/>
    <n v="0"/>
    <n v="0"/>
    <n v="0"/>
    <d v="1899-12-30T00:00:00"/>
    <m/>
    <x v="7"/>
    <m/>
    <x v="7"/>
    <x v="7"/>
    <x v="6"/>
    <n v="0"/>
    <n v="0"/>
    <n v="0"/>
    <n v="0"/>
    <m/>
    <m/>
    <m/>
    <x v="1"/>
    <m/>
    <m/>
    <m/>
    <m/>
    <s v="L"/>
    <s v="NORMAL"/>
    <s v="OC"/>
    <m/>
    <m/>
    <m/>
    <s v="15-0517-00--0-E"/>
    <m/>
    <m/>
  </r>
  <r>
    <x v="0"/>
    <x v="108"/>
    <x v="0"/>
    <s v="PAGO"/>
    <s v="SEPTIEMBRE"/>
    <d v="2024-09-19T00:00:00"/>
    <s v="CO42-CRISTHIAN VILLEGAS"/>
    <x v="14"/>
    <s v="SERVICIOS TECNICOS Y OTROS"/>
    <x v="3"/>
    <x v="3"/>
    <x v="39"/>
    <d v="2024-09-19T00:00:00"/>
    <m/>
    <x v="107"/>
    <s v="SERVICIO"/>
    <x v="109"/>
    <n v="43176.84"/>
    <x v="0"/>
    <x v="1"/>
    <x v="0"/>
    <x v="4"/>
    <x v="0"/>
    <x v="8"/>
    <x v="1"/>
    <x v="58"/>
    <x v="61"/>
    <x v="1"/>
    <x v="1"/>
    <x v="3"/>
    <x v="13"/>
    <x v="8"/>
    <d v="2024-10-08T00:00:00"/>
    <x v="35"/>
    <x v="48"/>
    <x v="101"/>
    <x v="121"/>
    <x v="101"/>
    <n v="43009.15"/>
    <x v="121"/>
    <x v="54"/>
    <x v="39"/>
    <x v="0"/>
    <n v="30"/>
    <x v="28"/>
    <m/>
    <x v="71"/>
    <x v="54"/>
    <s v="COLQUIRI"/>
    <m/>
    <m/>
    <x v="109"/>
    <s v="CMB/EMC/O.CIV-ADQ/024/2024"/>
    <n v="25900"/>
    <x v="0"/>
    <x v="1"/>
    <x v="5"/>
    <n v="1"/>
    <x v="122"/>
    <n v="21895.94"/>
    <m/>
    <m/>
    <n v="1"/>
    <n v="21895.94"/>
    <n v="3145.9683908045977"/>
    <n v="3145.9683908045977"/>
    <n v="2736.9924999999998"/>
    <n v="0"/>
    <d v="2024-12-31T00:00:00"/>
    <s v="NOVIEMBRE"/>
    <x v="46"/>
    <n v="1"/>
    <x v="79"/>
    <x v="109"/>
    <x v="14"/>
    <n v="0"/>
    <n v="0"/>
    <n v="0"/>
    <n v="21895.94"/>
    <m/>
    <m/>
    <m/>
    <x v="1"/>
    <m/>
    <m/>
    <m/>
    <m/>
    <s v="L"/>
    <s v="NORMAL"/>
    <s v="CONTRATO"/>
    <m/>
    <m/>
    <m/>
    <s v="15-0517-00--0-E"/>
    <m/>
    <m/>
  </r>
  <r>
    <x v="0"/>
    <x v="109"/>
    <x v="10"/>
    <s v="COTIZACION"/>
    <s v="SEPTIEMBRE"/>
    <d v="2024-09-20T00:00:00"/>
    <s v="CO42-CRISTHIAN VILLEGAS"/>
    <x v="15"/>
    <s v="EQUIPO DE COMUNICACIÓN"/>
    <x v="2"/>
    <x v="2"/>
    <x v="105"/>
    <d v="2024-09-20T00:00:00"/>
    <m/>
    <x v="108"/>
    <s v="BIEN"/>
    <x v="110"/>
    <n v="17826"/>
    <x v="0"/>
    <x v="1"/>
    <x v="0"/>
    <x v="17"/>
    <x v="0"/>
    <x v="5"/>
    <x v="0"/>
    <x v="58"/>
    <x v="61"/>
    <x v="1"/>
    <x v="1"/>
    <x v="2"/>
    <x v="22"/>
    <x v="19"/>
    <m/>
    <x v="7"/>
    <x v="6"/>
    <x v="7"/>
    <x v="8"/>
    <x v="7"/>
    <m/>
    <x v="8"/>
    <x v="1"/>
    <x v="7"/>
    <x v="0"/>
    <n v="30"/>
    <x v="4"/>
    <m/>
    <x v="6"/>
    <x v="6"/>
    <s v="COLQUIRI"/>
    <m/>
    <m/>
    <x v="110"/>
    <s v="ADQ. MANTTO 115/2024"/>
    <n v="43500"/>
    <x v="0"/>
    <x v="1"/>
    <x v="20"/>
    <n v="1"/>
    <x v="7"/>
    <n v="0"/>
    <m/>
    <m/>
    <n v="1"/>
    <n v="0"/>
    <n v="0"/>
    <n v="0"/>
    <n v="0"/>
    <n v="0"/>
    <d v="1899-12-30T00:00:00"/>
    <m/>
    <x v="7"/>
    <m/>
    <x v="7"/>
    <x v="7"/>
    <x v="6"/>
    <n v="0"/>
    <n v="0"/>
    <n v="0"/>
    <n v="0"/>
    <m/>
    <m/>
    <m/>
    <x v="1"/>
    <m/>
    <m/>
    <m/>
    <m/>
    <s v="L"/>
    <s v="NORMAL"/>
    <s v="OC"/>
    <m/>
    <m/>
    <m/>
    <s v="15-0517-00--0-E"/>
    <m/>
    <m/>
  </r>
  <r>
    <x v="0"/>
    <x v="110"/>
    <x v="0"/>
    <s v="CONTRATO "/>
    <s v="SEPTIEMBRE"/>
    <d v="2024-09-24T00:00:00"/>
    <s v="CO42-CRISTHIAN VILLEGAS"/>
    <x v="11"/>
    <s v="OTRAS MAQUINARIAS Y EQUIPO"/>
    <x v="3"/>
    <x v="3"/>
    <x v="106"/>
    <d v="2024-09-24T00:00:00"/>
    <m/>
    <x v="109"/>
    <s v="BIEN"/>
    <x v="111"/>
    <n v="400837"/>
    <x v="0"/>
    <x v="1"/>
    <x v="0"/>
    <x v="1"/>
    <x v="0"/>
    <x v="8"/>
    <x v="1"/>
    <x v="60"/>
    <x v="63"/>
    <x v="1"/>
    <x v="1"/>
    <x v="3"/>
    <x v="13"/>
    <x v="8"/>
    <d v="2024-10-15T00:00:00"/>
    <x v="97"/>
    <x v="54"/>
    <x v="102"/>
    <x v="122"/>
    <x v="102"/>
    <n v="400288"/>
    <x v="122"/>
    <x v="55"/>
    <x v="28"/>
    <x v="0"/>
    <n v="30"/>
    <x v="5"/>
    <m/>
    <x v="73"/>
    <x v="64"/>
    <s v="COLQUIRI"/>
    <m/>
    <m/>
    <x v="111"/>
    <s v="CMB/EMC/O.CIV-ADQ/047/2024"/>
    <n v="43700"/>
    <x v="0"/>
    <x v="1"/>
    <x v="1"/>
    <n v="1"/>
    <x v="123"/>
    <n v="400288"/>
    <m/>
    <m/>
    <n v="1"/>
    <n v="400288"/>
    <n v="57512.643678160923"/>
    <n v="57512.643678160923"/>
    <n v="50036"/>
    <n v="0"/>
    <d v="2024-12-24T00:00:00"/>
    <m/>
    <x v="7"/>
    <m/>
    <x v="7"/>
    <x v="7"/>
    <x v="6"/>
    <n v="-45650"/>
    <n v="-91365736"/>
    <n v="28020.160000000003"/>
    <n v="91738003.840000004"/>
    <m/>
    <m/>
    <m/>
    <x v="1"/>
    <m/>
    <m/>
    <m/>
    <m/>
    <s v="L"/>
    <s v="NORMAL"/>
    <s v="CONTRATO"/>
    <m/>
    <s v="15-0517-00-580539-0-E"/>
    <m/>
    <n v="1792339"/>
    <m/>
    <m/>
  </r>
  <r>
    <x v="0"/>
    <x v="111"/>
    <x v="11"/>
    <s v="COTIZACION"/>
    <s v="SEPTIEMBRE"/>
    <d v="2024-09-24T00:00:00"/>
    <s v="CO42-CRISTHIAN VILLEGAS"/>
    <x v="4"/>
    <s v="HERRAMIENTAS MENORES"/>
    <x v="3"/>
    <x v="3"/>
    <x v="107"/>
    <d v="2024-09-24T00:00:00"/>
    <m/>
    <x v="110"/>
    <s v="BIEN"/>
    <x v="112"/>
    <n v="31500"/>
    <x v="0"/>
    <x v="1"/>
    <x v="0"/>
    <x v="1"/>
    <x v="0"/>
    <x v="4"/>
    <x v="1"/>
    <x v="60"/>
    <x v="63"/>
    <x v="1"/>
    <x v="1"/>
    <x v="3"/>
    <x v="23"/>
    <x v="13"/>
    <d v="2024-10-15T00:00:00"/>
    <x v="98"/>
    <x v="40"/>
    <x v="103"/>
    <x v="123"/>
    <x v="103"/>
    <n v="31500"/>
    <x v="123"/>
    <x v="1"/>
    <x v="85"/>
    <x v="0"/>
    <n v="30"/>
    <x v="13"/>
    <m/>
    <x v="74"/>
    <x v="6"/>
    <s v="COLQUIRI"/>
    <m/>
    <m/>
    <x v="112"/>
    <s v="CMB/EMC/ING-PLA/070/2024"/>
    <n v="34800"/>
    <x v="0"/>
    <x v="1"/>
    <x v="1"/>
    <n v="1"/>
    <x v="7"/>
    <n v="0"/>
    <m/>
    <m/>
    <n v="1244"/>
    <n v="0"/>
    <n v="0"/>
    <n v="0"/>
    <n v="0"/>
    <n v="-1243"/>
    <d v="1900-01-24T00:00:00"/>
    <m/>
    <x v="7"/>
    <m/>
    <x v="7"/>
    <x v="7"/>
    <x v="6"/>
    <n v="-25"/>
    <n v="0"/>
    <n v="0"/>
    <n v="0"/>
    <m/>
    <m/>
    <m/>
    <x v="1"/>
    <m/>
    <m/>
    <m/>
    <m/>
    <s v="L"/>
    <s v="NORMAL"/>
    <s v="OC"/>
    <m/>
    <s v="15-0517-00-570062-0-E"/>
    <m/>
    <n v="1753169"/>
    <m/>
    <m/>
  </r>
  <r>
    <x v="0"/>
    <x v="112"/>
    <x v="0"/>
    <s v="CONTRATO "/>
    <s v="OCTUBRE"/>
    <d v="2024-09-30T00:00:00"/>
    <s v="CO42-CRISTHIAN VILLEGAS"/>
    <x v="0"/>
    <s v="OTROS REPUESTOS Y ACCESORIOS"/>
    <x v="0"/>
    <x v="0"/>
    <x v="108"/>
    <d v="2024-09-30T00:00:00"/>
    <m/>
    <x v="111"/>
    <s v="BIEN"/>
    <x v="113"/>
    <n v="442850"/>
    <x v="0"/>
    <x v="1"/>
    <x v="0"/>
    <x v="1"/>
    <x v="0"/>
    <x v="8"/>
    <x v="0"/>
    <x v="61"/>
    <x v="64"/>
    <x v="1"/>
    <x v="1"/>
    <x v="8"/>
    <x v="12"/>
    <x v="10"/>
    <d v="2024-10-14T00:00:00"/>
    <x v="99"/>
    <x v="40"/>
    <x v="104"/>
    <x v="124"/>
    <x v="104"/>
    <n v="442850"/>
    <x v="124"/>
    <x v="56"/>
    <x v="51"/>
    <x v="0"/>
    <n v="30"/>
    <x v="7"/>
    <m/>
    <x v="6"/>
    <x v="6"/>
    <s v="COLQUIRI"/>
    <m/>
    <m/>
    <x v="113"/>
    <s v="ADQ/MINA-045/2024"/>
    <n v="39800"/>
    <x v="0"/>
    <x v="1"/>
    <x v="1"/>
    <n v="1"/>
    <x v="7"/>
    <n v="0"/>
    <m/>
    <m/>
    <n v="1299"/>
    <n v="0"/>
    <n v="0"/>
    <n v="0"/>
    <n v="0"/>
    <n v="-1298"/>
    <d v="1900-01-29T00:00:00"/>
    <m/>
    <x v="7"/>
    <m/>
    <x v="7"/>
    <x v="7"/>
    <x v="6"/>
    <n v="-30"/>
    <n v="0"/>
    <n v="0"/>
    <n v="0"/>
    <m/>
    <m/>
    <m/>
    <x v="1"/>
    <m/>
    <m/>
    <m/>
    <m/>
    <s v="L"/>
    <s v="NORMAL"/>
    <s v="CONTRATO"/>
    <m/>
    <s v="15-0517-00-570062-0-E"/>
    <m/>
    <n v="1753169"/>
    <m/>
    <m/>
  </r>
  <r>
    <x v="0"/>
    <x v="113"/>
    <x v="0"/>
    <s v="CONTRATO "/>
    <s v="OCTUBRE"/>
    <d v="2024-09-30T00:00:00"/>
    <s v="CO42-CRISTHIAN VILLEGAS"/>
    <x v="12"/>
    <s v="PRODUCTOS NO METALICOS Y PLASTICOS"/>
    <x v="0"/>
    <x v="0"/>
    <x v="109"/>
    <d v="2024-09-30T00:00:00"/>
    <m/>
    <x v="112"/>
    <s v="BIEN"/>
    <x v="114"/>
    <n v="10980"/>
    <x v="0"/>
    <x v="1"/>
    <x v="0"/>
    <x v="1"/>
    <x v="0"/>
    <x v="8"/>
    <x v="0"/>
    <x v="61"/>
    <x v="64"/>
    <x v="1"/>
    <x v="1"/>
    <x v="8"/>
    <x v="12"/>
    <x v="10"/>
    <d v="2024-10-11T00:00:00"/>
    <x v="100"/>
    <x v="55"/>
    <x v="105"/>
    <x v="125"/>
    <x v="105"/>
    <n v="10280"/>
    <x v="125"/>
    <x v="1"/>
    <x v="28"/>
    <x v="0"/>
    <n v="30"/>
    <x v="2"/>
    <m/>
    <x v="74"/>
    <x v="6"/>
    <s v="COLQUIRI"/>
    <m/>
    <m/>
    <x v="114"/>
    <s v="ADQ/MINA-046/2024"/>
    <n v="34500"/>
    <x v="0"/>
    <x v="1"/>
    <x v="1"/>
    <n v="1"/>
    <x v="124"/>
    <n v="10280"/>
    <m/>
    <m/>
    <n v="1250"/>
    <n v="12850000"/>
    <n v="1477.0114942528735"/>
    <n v="1846264.3678160917"/>
    <n v="1606249.9999999998"/>
    <n v="-1249"/>
    <d v="1900-01-09T00:00:00"/>
    <m/>
    <x v="7"/>
    <m/>
    <x v="7"/>
    <x v="7"/>
    <x v="6"/>
    <n v="-10"/>
    <n v="-642500"/>
    <n v="899500.00000000012"/>
    <n v="12593000"/>
    <m/>
    <m/>
    <m/>
    <x v="1"/>
    <m/>
    <m/>
    <m/>
    <m/>
    <s v="L"/>
    <s v="NORMAL"/>
    <s v="OC"/>
    <m/>
    <m/>
    <m/>
    <s v="15-0517-00--0-E"/>
    <m/>
    <m/>
  </r>
  <r>
    <x v="0"/>
    <x v="114"/>
    <x v="0"/>
    <s v="OC-COMPRADOR"/>
    <s v="OCTUBRE"/>
    <d v="2024-09-30T00:00:00"/>
    <s v="CO42-CRISTHIAN VILLEGAS"/>
    <x v="11"/>
    <s v="OTRAS MAQUINARIAS Y EQUIPO"/>
    <x v="0"/>
    <x v="0"/>
    <x v="110"/>
    <d v="2024-09-30T00:00:00"/>
    <m/>
    <x v="113"/>
    <s v="BIEN"/>
    <x v="115"/>
    <n v="55500"/>
    <x v="0"/>
    <x v="1"/>
    <x v="0"/>
    <x v="1"/>
    <x v="0"/>
    <x v="8"/>
    <x v="0"/>
    <x v="61"/>
    <x v="64"/>
    <x v="1"/>
    <x v="1"/>
    <x v="8"/>
    <x v="12"/>
    <x v="10"/>
    <d v="2024-10-10T00:00:00"/>
    <x v="101"/>
    <x v="40"/>
    <x v="106"/>
    <x v="126"/>
    <x v="106"/>
    <n v="55500"/>
    <x v="126"/>
    <x v="1"/>
    <x v="86"/>
    <x v="0"/>
    <n v="30"/>
    <x v="1"/>
    <m/>
    <x v="74"/>
    <x v="6"/>
    <s v="COLQUIRI"/>
    <m/>
    <m/>
    <x v="115"/>
    <s v="ADQ/MINA-047/2024"/>
    <n v="43700"/>
    <x v="0"/>
    <x v="1"/>
    <x v="1"/>
    <n v="1"/>
    <x v="125"/>
    <n v="55500"/>
    <m/>
    <m/>
    <n v="1"/>
    <n v="55500"/>
    <n v="7974.1379310344828"/>
    <n v="7974.1379310344828"/>
    <n v="6937.5"/>
    <n v="0"/>
    <d v="1900-01-14T00:00:00"/>
    <s v="DICIEMBRE"/>
    <x v="7"/>
    <m/>
    <x v="7"/>
    <x v="7"/>
    <x v="6"/>
    <n v="-15"/>
    <n v="-4162.5"/>
    <n v="3885.0000000000005"/>
    <n v="55777.5"/>
    <m/>
    <m/>
    <m/>
    <x v="1"/>
    <m/>
    <m/>
    <m/>
    <m/>
    <s v="L"/>
    <s v="NORMAL"/>
    <s v="OC"/>
    <m/>
    <m/>
    <m/>
    <s v="15-0517-00--0-E"/>
    <m/>
    <m/>
  </r>
  <r>
    <x v="0"/>
    <x v="115"/>
    <x v="0"/>
    <s v="CONTRATO "/>
    <s v="OCTUBRE"/>
    <d v="2024-09-30T00:00:00"/>
    <s v="CO42-CRISTHIAN VILLEGAS"/>
    <x v="3"/>
    <s v="PRODUCTOS AGRICOLAS, PECUARIOS Y FORESTALES"/>
    <x v="0"/>
    <x v="0"/>
    <x v="111"/>
    <d v="2024-09-30T00:00:00"/>
    <m/>
    <x v="114"/>
    <s v="BIEN"/>
    <x v="116"/>
    <n v="406700"/>
    <x v="0"/>
    <x v="1"/>
    <x v="0"/>
    <x v="1"/>
    <x v="0"/>
    <x v="8"/>
    <x v="0"/>
    <x v="61"/>
    <x v="64"/>
    <x v="1"/>
    <x v="1"/>
    <x v="8"/>
    <x v="12"/>
    <x v="10"/>
    <d v="2024-10-14T00:00:00"/>
    <x v="102"/>
    <x v="40"/>
    <x v="107"/>
    <x v="127"/>
    <x v="107"/>
    <n v="137750"/>
    <x v="127"/>
    <x v="1"/>
    <x v="5"/>
    <x v="0"/>
    <n v="30"/>
    <x v="29"/>
    <m/>
    <x v="73"/>
    <x v="6"/>
    <s v="COLQUIRI"/>
    <m/>
    <m/>
    <x v="116"/>
    <s v="ADQ/MINA-044/2024"/>
    <n v="31300"/>
    <x v="0"/>
    <x v="1"/>
    <x v="1"/>
    <n v="1"/>
    <x v="7"/>
    <n v="0"/>
    <m/>
    <m/>
    <n v="1"/>
    <n v="0"/>
    <n v="0"/>
    <n v="0"/>
    <n v="0"/>
    <n v="0"/>
    <d v="1900-03-03T00:00:00"/>
    <m/>
    <x v="7"/>
    <m/>
    <x v="7"/>
    <x v="7"/>
    <x v="6"/>
    <n v="-63"/>
    <n v="0"/>
    <n v="0"/>
    <n v="0"/>
    <m/>
    <m/>
    <m/>
    <x v="1"/>
    <m/>
    <m/>
    <m/>
    <m/>
    <s v="L"/>
    <s v="NORMAL"/>
    <s v="OC"/>
    <m/>
    <m/>
    <m/>
    <s v="15-0517-00--0-E"/>
    <m/>
    <m/>
  </r>
  <r>
    <x v="0"/>
    <x v="115"/>
    <x v="0"/>
    <s v="NOTIFICACION"/>
    <s v="OCTUBRE"/>
    <d v="2024-09-30T00:00:00"/>
    <s v="CO42-CRISTHIAN VILLEGAS"/>
    <x v="3"/>
    <s v="PRODUCTOS AGRICOLAS, PECUARIOS Y FORESTALES"/>
    <x v="0"/>
    <x v="0"/>
    <x v="111"/>
    <d v="2024-09-30T00:00:00"/>
    <m/>
    <x v="114"/>
    <s v="BIEN"/>
    <x v="116"/>
    <n v="406700"/>
    <x v="0"/>
    <x v="1"/>
    <x v="0"/>
    <x v="1"/>
    <x v="0"/>
    <x v="8"/>
    <x v="0"/>
    <x v="61"/>
    <x v="64"/>
    <x v="1"/>
    <x v="1"/>
    <x v="8"/>
    <x v="12"/>
    <x v="10"/>
    <d v="2024-10-14T00:00:00"/>
    <x v="102"/>
    <x v="40"/>
    <x v="107"/>
    <x v="128"/>
    <x v="107"/>
    <n v="137275"/>
    <x v="128"/>
    <x v="1"/>
    <x v="87"/>
    <x v="0"/>
    <n v="30"/>
    <x v="29"/>
    <m/>
    <x v="74"/>
    <x v="6"/>
    <s v="COLQUIRI"/>
    <m/>
    <m/>
    <x v="116"/>
    <s v="ADQ/MINA-044/2024"/>
    <n v="31300"/>
    <x v="0"/>
    <x v="1"/>
    <x v="1"/>
    <n v="1"/>
    <x v="7"/>
    <n v="0"/>
    <m/>
    <m/>
    <n v="1"/>
    <n v="0"/>
    <n v="0"/>
    <n v="0"/>
    <n v="0"/>
    <n v="0"/>
    <d v="1900-03-03T00:00:00"/>
    <m/>
    <x v="7"/>
    <m/>
    <x v="7"/>
    <x v="7"/>
    <x v="6"/>
    <n v="-63"/>
    <n v="0"/>
    <n v="0"/>
    <n v="0"/>
    <m/>
    <m/>
    <m/>
    <x v="1"/>
    <m/>
    <m/>
    <m/>
    <m/>
    <s v="L"/>
    <s v="NORMAL"/>
    <s v="OC"/>
    <m/>
    <m/>
    <m/>
    <s v="15-0517-00--0-E"/>
    <m/>
    <m/>
  </r>
  <r>
    <x v="0"/>
    <x v="115"/>
    <x v="0"/>
    <s v="CONTRATO "/>
    <s v="OCTUBRE"/>
    <d v="2024-09-30T00:00:00"/>
    <s v="CO42-CRISTHIAN VILLEGAS"/>
    <x v="3"/>
    <s v="PRODUCTOS AGRICOLAS, PECUARIOS Y FORESTALES"/>
    <x v="0"/>
    <x v="0"/>
    <x v="111"/>
    <d v="2024-09-30T00:00:00"/>
    <m/>
    <x v="114"/>
    <s v="BIEN"/>
    <x v="116"/>
    <n v="406700"/>
    <x v="0"/>
    <x v="1"/>
    <x v="0"/>
    <x v="1"/>
    <x v="0"/>
    <x v="8"/>
    <x v="0"/>
    <x v="61"/>
    <x v="64"/>
    <x v="1"/>
    <x v="1"/>
    <x v="8"/>
    <x v="12"/>
    <x v="10"/>
    <d v="2024-10-14T00:00:00"/>
    <x v="102"/>
    <x v="40"/>
    <x v="107"/>
    <x v="129"/>
    <x v="107"/>
    <n v="131200"/>
    <x v="129"/>
    <x v="1"/>
    <x v="88"/>
    <x v="0"/>
    <n v="30"/>
    <x v="29"/>
    <m/>
    <x v="73"/>
    <x v="6"/>
    <s v="COLQUIRI"/>
    <m/>
    <m/>
    <x v="116"/>
    <s v="ADQ/MINA-044/2024"/>
    <n v="31300"/>
    <x v="0"/>
    <x v="1"/>
    <x v="1"/>
    <n v="1"/>
    <x v="7"/>
    <n v="0"/>
    <m/>
    <m/>
    <n v="1"/>
    <n v="0"/>
    <n v="0"/>
    <n v="0"/>
    <n v="0"/>
    <n v="0"/>
    <d v="1900-03-03T00:00:00"/>
    <m/>
    <x v="7"/>
    <m/>
    <x v="7"/>
    <x v="7"/>
    <x v="6"/>
    <n v="-63"/>
    <n v="0"/>
    <n v="0"/>
    <n v="0"/>
    <m/>
    <m/>
    <m/>
    <x v="1"/>
    <m/>
    <m/>
    <m/>
    <m/>
    <s v="L"/>
    <s v="NORMAL"/>
    <s v="OC"/>
    <m/>
    <m/>
    <m/>
    <s v="15-0517-00--0-E"/>
    <m/>
    <m/>
  </r>
  <r>
    <x v="0"/>
    <x v="116"/>
    <x v="0"/>
    <s v="CONTRATO "/>
    <s v="OCTUBRE"/>
    <d v="2024-09-24T00:00:00"/>
    <s v="CO42-CRISTHIAN VILLEGAS"/>
    <x v="10"/>
    <s v="PRODUCTOS METÁLICOS"/>
    <x v="3"/>
    <x v="3"/>
    <x v="112"/>
    <d v="2024-09-24T00:00:00"/>
    <m/>
    <x v="115"/>
    <s v="BIEN"/>
    <x v="117"/>
    <n v="40000"/>
    <x v="0"/>
    <x v="1"/>
    <x v="0"/>
    <x v="1"/>
    <x v="0"/>
    <x v="4"/>
    <x v="1"/>
    <x v="50"/>
    <x v="53"/>
    <x v="1"/>
    <x v="1"/>
    <x v="3"/>
    <x v="23"/>
    <x v="13"/>
    <d v="2024-10-15T00:00:00"/>
    <x v="103"/>
    <x v="40"/>
    <x v="108"/>
    <x v="130"/>
    <x v="108"/>
    <n v="30000"/>
    <x v="130"/>
    <x v="1"/>
    <x v="21"/>
    <x v="0"/>
    <n v="30"/>
    <x v="19"/>
    <m/>
    <x v="65"/>
    <x v="6"/>
    <s v="COLQUIRI"/>
    <m/>
    <m/>
    <x v="117"/>
    <s v="CMB/EMC/ING-PLA/069/2024"/>
    <n v="34600"/>
    <x v="0"/>
    <x v="1"/>
    <x v="1"/>
    <n v="2"/>
    <x v="25"/>
    <n v="60000"/>
    <m/>
    <m/>
    <n v="2"/>
    <n v="60000"/>
    <n v="4310.3448275862065"/>
    <n v="8620.689655172413"/>
    <n v="7499.9999999999991"/>
    <n v="0"/>
    <d v="1900-01-05T00:00:00"/>
    <m/>
    <x v="7"/>
    <m/>
    <x v="7"/>
    <x v="7"/>
    <x v="6"/>
    <n v="-6"/>
    <n v="-1800"/>
    <n v="4200"/>
    <n v="57600"/>
    <m/>
    <m/>
    <m/>
    <x v="1"/>
    <m/>
    <m/>
    <m/>
    <m/>
    <s v="L"/>
    <s v="NORMAL"/>
    <s v="OC"/>
    <m/>
    <m/>
    <m/>
    <s v="15-0517-00--0-E"/>
    <m/>
    <m/>
  </r>
  <r>
    <x v="0"/>
    <x v="117"/>
    <x v="0"/>
    <s v="NOTIFICACION"/>
    <s v="OCTUBRE"/>
    <d v="2024-09-25T00:00:00"/>
    <s v="CO42-CRISTHIAN VILLEGAS"/>
    <x v="12"/>
    <s v="PRODUCTOS NO METALICOS Y PLASTICOS"/>
    <x v="3"/>
    <x v="3"/>
    <x v="113"/>
    <d v="2024-09-25T00:00:00"/>
    <m/>
    <x v="116"/>
    <s v="BIEN"/>
    <x v="118"/>
    <n v="58760"/>
    <x v="0"/>
    <x v="1"/>
    <x v="0"/>
    <x v="1"/>
    <x v="0"/>
    <x v="4"/>
    <x v="0"/>
    <x v="62"/>
    <x v="65"/>
    <x v="1"/>
    <x v="1"/>
    <x v="3"/>
    <x v="13"/>
    <x v="8"/>
    <d v="2024-10-14T00:00:00"/>
    <x v="104"/>
    <x v="42"/>
    <x v="109"/>
    <x v="131"/>
    <x v="109"/>
    <n v="38500"/>
    <x v="131"/>
    <x v="1"/>
    <x v="18"/>
    <x v="0"/>
    <n v="30"/>
    <x v="2"/>
    <m/>
    <x v="75"/>
    <x v="6"/>
    <s v="COLQUIRI"/>
    <m/>
    <m/>
    <x v="118"/>
    <s v="CMB/EMC/O.CIV-ADQ/050/2024"/>
    <n v="34500"/>
    <x v="0"/>
    <x v="1"/>
    <x v="1"/>
    <n v="1"/>
    <x v="126"/>
    <n v="38500"/>
    <m/>
    <m/>
    <n v="1"/>
    <n v="38500"/>
    <n v="5531.6091954022986"/>
    <n v="5531.6091954022986"/>
    <n v="4812.5"/>
    <n v="0"/>
    <d v="1900-01-09T00:00:00"/>
    <m/>
    <x v="7"/>
    <m/>
    <x v="7"/>
    <x v="7"/>
    <x v="6"/>
    <n v="-10"/>
    <n v="-1925"/>
    <n v="2695.0000000000005"/>
    <n v="37730"/>
    <m/>
    <m/>
    <m/>
    <x v="1"/>
    <m/>
    <m/>
    <m/>
    <m/>
    <s v="L"/>
    <s v="NORMAL"/>
    <s v="OC"/>
    <m/>
    <m/>
    <m/>
    <s v="15-0517-00--0-E"/>
    <m/>
    <m/>
  </r>
  <r>
    <x v="0"/>
    <x v="118"/>
    <x v="0"/>
    <s v="OC-COMPRADOR"/>
    <s v="OCTUBRE"/>
    <d v="2024-09-30T00:00:00"/>
    <s v="CO42-CRISTHIAN VILLEGAS"/>
    <x v="4"/>
    <s v="HERRAMIENTAS MENORES"/>
    <x v="3"/>
    <x v="3"/>
    <x v="114"/>
    <d v="2024-09-30T00:00:00"/>
    <m/>
    <x v="117"/>
    <s v="BIEN"/>
    <x v="119"/>
    <n v="184148.6"/>
    <x v="0"/>
    <x v="1"/>
    <x v="0"/>
    <x v="1"/>
    <x v="0"/>
    <x v="8"/>
    <x v="0"/>
    <x v="62"/>
    <x v="65"/>
    <x v="1"/>
    <x v="1"/>
    <x v="3"/>
    <x v="13"/>
    <x v="8"/>
    <d v="2024-10-11T00:00:00"/>
    <x v="105"/>
    <x v="56"/>
    <x v="110"/>
    <x v="132"/>
    <x v="110"/>
    <n v="1871"/>
    <x v="132"/>
    <x v="57"/>
    <x v="4"/>
    <x v="0"/>
    <n v="30"/>
    <x v="7"/>
    <m/>
    <x v="75"/>
    <x v="6"/>
    <s v="COLQUIRI"/>
    <m/>
    <m/>
    <x v="119"/>
    <s v="CMB/EMC/O.CIV-ADQ/053/2024"/>
    <n v="34800"/>
    <x v="0"/>
    <x v="1"/>
    <x v="1"/>
    <n v="1"/>
    <x v="127"/>
    <n v="1871"/>
    <m/>
    <m/>
    <n v="1"/>
    <n v="1871"/>
    <n v="268.82183908045977"/>
    <n v="268.82183908045977"/>
    <n v="233.875"/>
    <n v="0"/>
    <d v="1900-01-29T00:00:00"/>
    <m/>
    <x v="7"/>
    <m/>
    <x v="7"/>
    <x v="7"/>
    <x v="6"/>
    <n v="-30"/>
    <n v="-280.65000000000003"/>
    <n v="130.97"/>
    <n v="2020.68"/>
    <m/>
    <m/>
    <m/>
    <x v="1"/>
    <m/>
    <m/>
    <m/>
    <m/>
    <s v="L"/>
    <s v="NORMAL"/>
    <s v="CONTRATO"/>
    <m/>
    <m/>
    <m/>
    <s v="15-0517-00--0-E"/>
    <m/>
    <m/>
  </r>
  <r>
    <x v="0"/>
    <x v="118"/>
    <x v="0"/>
    <s v="OC-COMPRADOR"/>
    <s v="OCTUBRE"/>
    <d v="2024-09-30T00:00:00"/>
    <s v="CO42-CRISTHIAN VILLEGAS"/>
    <x v="4"/>
    <s v="HERRAMIENTAS MENORES"/>
    <x v="3"/>
    <x v="3"/>
    <x v="114"/>
    <d v="2024-09-30T00:00:00"/>
    <m/>
    <x v="117"/>
    <s v="BIEN"/>
    <x v="119"/>
    <n v="184148.6"/>
    <x v="0"/>
    <x v="1"/>
    <x v="0"/>
    <x v="1"/>
    <x v="0"/>
    <x v="8"/>
    <x v="0"/>
    <x v="62"/>
    <x v="65"/>
    <x v="1"/>
    <x v="1"/>
    <x v="3"/>
    <x v="13"/>
    <x v="8"/>
    <d v="2024-10-11T00:00:00"/>
    <x v="105"/>
    <x v="56"/>
    <x v="110"/>
    <x v="133"/>
    <x v="110"/>
    <n v="73210"/>
    <x v="133"/>
    <x v="1"/>
    <x v="18"/>
    <x v="0"/>
    <n v="30"/>
    <x v="2"/>
    <m/>
    <x v="75"/>
    <x v="6"/>
    <s v="COLQUIRI"/>
    <m/>
    <m/>
    <x v="119"/>
    <s v="CMB/EMC/O.CIV-ADQ/053/2024"/>
    <n v="34800"/>
    <x v="0"/>
    <x v="1"/>
    <x v="1"/>
    <n v="1"/>
    <x v="128"/>
    <n v="73210"/>
    <m/>
    <m/>
    <n v="1"/>
    <n v="73210"/>
    <n v="10518.67816091954"/>
    <n v="10518.67816091954"/>
    <n v="9151.25"/>
    <n v="0"/>
    <d v="1900-01-09T00:00:00"/>
    <m/>
    <x v="7"/>
    <m/>
    <x v="7"/>
    <x v="7"/>
    <x v="6"/>
    <n v="-10"/>
    <n v="-3660.5"/>
    <n v="5124.7000000000007"/>
    <n v="71745.8"/>
    <m/>
    <m/>
    <m/>
    <x v="1"/>
    <m/>
    <m/>
    <m/>
    <m/>
    <s v="L"/>
    <s v="NORMAL"/>
    <s v="OC"/>
    <m/>
    <m/>
    <m/>
    <s v="15-0517-00--0-E"/>
    <m/>
    <m/>
  </r>
  <r>
    <x v="0"/>
    <x v="119"/>
    <x v="10"/>
    <s v="COTIZACION"/>
    <s v="OCTUBRE"/>
    <d v="2024-09-25T00:00:00"/>
    <s v="CO42-CRISTHIAN VILLEGAS"/>
    <x v="14"/>
    <s v="SERVICIOS TECNICOS Y OTROS"/>
    <x v="3"/>
    <x v="3"/>
    <x v="115"/>
    <d v="2024-09-25T00:00:00"/>
    <m/>
    <x v="118"/>
    <s v="BIEN"/>
    <x v="120"/>
    <n v="205650"/>
    <x v="0"/>
    <x v="1"/>
    <x v="0"/>
    <x v="4"/>
    <x v="0"/>
    <x v="4"/>
    <x v="1"/>
    <x v="62"/>
    <x v="65"/>
    <x v="1"/>
    <x v="1"/>
    <x v="3"/>
    <x v="13"/>
    <x v="8"/>
    <m/>
    <x v="7"/>
    <x v="6"/>
    <x v="7"/>
    <x v="8"/>
    <x v="7"/>
    <m/>
    <x v="8"/>
    <x v="1"/>
    <x v="7"/>
    <x v="0"/>
    <n v="30"/>
    <x v="4"/>
    <m/>
    <x v="6"/>
    <x v="6"/>
    <s v="COLQUIRI"/>
    <m/>
    <m/>
    <x v="120"/>
    <s v="CMB/EMC/O.CIV-ADQ/048/2024"/>
    <n v="25900"/>
    <x v="0"/>
    <x v="1"/>
    <x v="5"/>
    <n v="1"/>
    <x v="7"/>
    <n v="0"/>
    <m/>
    <m/>
    <n v="1"/>
    <n v="0"/>
    <n v="0"/>
    <n v="0"/>
    <n v="0"/>
    <n v="0"/>
    <d v="1899-12-30T00:00:00"/>
    <m/>
    <x v="7"/>
    <m/>
    <x v="7"/>
    <x v="7"/>
    <x v="6"/>
    <n v="0"/>
    <n v="0"/>
    <n v="0"/>
    <n v="0"/>
    <m/>
    <m/>
    <m/>
    <x v="1"/>
    <m/>
    <m/>
    <m/>
    <m/>
    <s v="L"/>
    <s v="NORMAL"/>
    <s v="OC"/>
    <n v="110"/>
    <s v="15-0517-00-570319-0-E"/>
    <m/>
    <n v="1754080"/>
    <m/>
    <n v="5008"/>
  </r>
  <r>
    <x v="0"/>
    <x v="120"/>
    <x v="0"/>
    <s v="PAGO PARCIAL"/>
    <s v="OCTUBRE"/>
    <d v="2024-09-30T00:00:00"/>
    <s v="CO42-CRISTHIAN VILLEGAS"/>
    <x v="13"/>
    <s v="MANTENIMIENTO DE OFICINAS Y REPARACIONES VARIAS, MATENIMIENTO CAMPAMENTOS"/>
    <x v="3"/>
    <x v="3"/>
    <x v="116"/>
    <d v="2024-09-30T00:00:00"/>
    <m/>
    <x v="119"/>
    <s v="SERVICIO"/>
    <x v="121"/>
    <n v="149235.21"/>
    <x v="0"/>
    <x v="1"/>
    <x v="0"/>
    <x v="4"/>
    <x v="0"/>
    <x v="8"/>
    <x v="1"/>
    <x v="63"/>
    <x v="66"/>
    <x v="1"/>
    <x v="1"/>
    <x v="3"/>
    <x v="13"/>
    <x v="8"/>
    <d v="2024-10-22T00:00:00"/>
    <x v="106"/>
    <x v="57"/>
    <x v="111"/>
    <x v="134"/>
    <x v="111"/>
    <n v="149157.10999999999"/>
    <x v="134"/>
    <x v="58"/>
    <x v="50"/>
    <x v="0"/>
    <n v="30"/>
    <x v="31"/>
    <m/>
    <x v="76"/>
    <x v="65"/>
    <s v="COLQUIRI"/>
    <m/>
    <m/>
    <x v="121"/>
    <s v="CMB/EMC/O.CIV-ADQ/052/2024"/>
    <n v="24110"/>
    <x v="0"/>
    <x v="1"/>
    <x v="5"/>
    <n v="1"/>
    <x v="129"/>
    <n v="84227.48"/>
    <m/>
    <m/>
    <n v="1"/>
    <n v="84227.48"/>
    <n v="12101.649425287356"/>
    <n v="12101.649425287356"/>
    <n v="10528.434999999999"/>
    <n v="0"/>
    <d v="2025-01-02T00:00:00"/>
    <s v="NOVIEMBRE"/>
    <x v="46"/>
    <n v="1"/>
    <x v="79"/>
    <x v="110"/>
    <x v="14"/>
    <n v="0"/>
    <n v="0"/>
    <n v="0"/>
    <n v="84227.48"/>
    <m/>
    <m/>
    <m/>
    <x v="1"/>
    <m/>
    <m/>
    <m/>
    <m/>
    <s v="L"/>
    <s v="NORMAL"/>
    <s v="CONTRATO"/>
    <n v="111"/>
    <s v="15-0517-00-570319-0-E"/>
    <m/>
    <n v="1754080"/>
    <m/>
    <n v="28000.66"/>
  </r>
  <r>
    <x v="0"/>
    <x v="121"/>
    <x v="0"/>
    <s v="CONTRATO-LEGAL"/>
    <s v="OCTUBRE"/>
    <d v="2024-09-26T00:00:00"/>
    <s v="CO42-CRISTHIAN VILLEGAS"/>
    <x v="10"/>
    <s v="PRODUCTOS METÁLICOS"/>
    <x v="2"/>
    <x v="2"/>
    <x v="117"/>
    <d v="2024-09-26T00:00:00"/>
    <m/>
    <x v="120"/>
    <s v="BIEN"/>
    <x v="122"/>
    <n v="66164"/>
    <x v="0"/>
    <x v="1"/>
    <x v="0"/>
    <x v="1"/>
    <x v="0"/>
    <x v="8"/>
    <x v="0"/>
    <x v="64"/>
    <x v="67"/>
    <x v="1"/>
    <x v="1"/>
    <x v="4"/>
    <x v="30"/>
    <x v="26"/>
    <d v="2024-11-04T00:00:00"/>
    <x v="107"/>
    <x v="58"/>
    <x v="112"/>
    <x v="135"/>
    <x v="112"/>
    <n v="9363"/>
    <x v="135"/>
    <x v="59"/>
    <x v="19"/>
    <x v="0"/>
    <n v="30"/>
    <x v="7"/>
    <m/>
    <x v="77"/>
    <x v="63"/>
    <s v="COLQUIRI"/>
    <m/>
    <m/>
    <x v="122"/>
    <s v="ADQ. MANTTO 210/2024"/>
    <n v="34600"/>
    <x v="0"/>
    <x v="1"/>
    <x v="1"/>
    <n v="3"/>
    <x v="7"/>
    <n v="0"/>
    <m/>
    <m/>
    <n v="3"/>
    <n v="0"/>
    <n v="0"/>
    <n v="0"/>
    <n v="0"/>
    <n v="0"/>
    <d v="2024-12-25T00:00:00"/>
    <m/>
    <x v="7"/>
    <m/>
    <x v="7"/>
    <x v="7"/>
    <x v="6"/>
    <n v="-45651"/>
    <n v="0"/>
    <n v="0"/>
    <n v="0"/>
    <m/>
    <m/>
    <m/>
    <x v="1"/>
    <m/>
    <m/>
    <m/>
    <m/>
    <s v="L"/>
    <s v="NORMAL"/>
    <s v="CONTRATO"/>
    <m/>
    <s v="15-0517-00-570321-0-E"/>
    <m/>
    <n v="1754084"/>
    <m/>
    <m/>
  </r>
  <r>
    <x v="0"/>
    <x v="121"/>
    <x v="0"/>
    <s v="OC-COMPRADOR"/>
    <s v="OCTUBRE"/>
    <d v="2024-09-26T00:00:00"/>
    <s v="CO42-CRISTHIAN VILLEGAS"/>
    <x v="10"/>
    <s v="PRODUCTOS METÁLICOS"/>
    <x v="2"/>
    <x v="2"/>
    <x v="117"/>
    <d v="2024-09-26T00:00:00"/>
    <m/>
    <x v="120"/>
    <s v="BIEN"/>
    <x v="122"/>
    <n v="66164"/>
    <x v="0"/>
    <x v="1"/>
    <x v="0"/>
    <x v="1"/>
    <x v="0"/>
    <x v="8"/>
    <x v="0"/>
    <x v="64"/>
    <x v="67"/>
    <x v="1"/>
    <x v="1"/>
    <x v="4"/>
    <x v="30"/>
    <x v="26"/>
    <d v="2024-11-04T00:00:00"/>
    <x v="107"/>
    <x v="58"/>
    <x v="112"/>
    <x v="136"/>
    <x v="112"/>
    <n v="22183.5"/>
    <x v="136"/>
    <x v="1"/>
    <x v="89"/>
    <x v="0"/>
    <n v="30"/>
    <x v="1"/>
    <m/>
    <x v="77"/>
    <x v="6"/>
    <s v="COLQUIRI"/>
    <m/>
    <m/>
    <x v="122"/>
    <s v="ADQ. MANTTO 210/2024"/>
    <n v="34600"/>
    <x v="0"/>
    <x v="1"/>
    <x v="1"/>
    <n v="3"/>
    <x v="7"/>
    <n v="0"/>
    <m/>
    <m/>
    <n v="3"/>
    <n v="0"/>
    <n v="0"/>
    <n v="0"/>
    <n v="0"/>
    <n v="0"/>
    <d v="1900-01-14T00:00:00"/>
    <m/>
    <x v="7"/>
    <m/>
    <x v="7"/>
    <x v="7"/>
    <x v="6"/>
    <n v="-15"/>
    <n v="0"/>
    <n v="0"/>
    <n v="0"/>
    <m/>
    <m/>
    <m/>
    <x v="1"/>
    <m/>
    <m/>
    <m/>
    <m/>
    <s v="L"/>
    <s v="NORMAL"/>
    <s v="OC"/>
    <m/>
    <s v="15-0517-00-570321-0-E"/>
    <m/>
    <n v="1754084"/>
    <m/>
    <m/>
  </r>
  <r>
    <x v="0"/>
    <x v="122"/>
    <x v="0"/>
    <s v="PAGO"/>
    <s v="OCTUBRE"/>
    <d v="2024-09-30T00:00:00"/>
    <s v="CO42-CRISTHIAN VILLEGAS"/>
    <x v="7"/>
    <s v="MANTENIMIENTO Y REPARACION DE MAQUINARIA Y EQUIPOS"/>
    <x v="2"/>
    <x v="2"/>
    <x v="118"/>
    <d v="2024-09-25T00:00:00"/>
    <m/>
    <x v="121"/>
    <s v="SERVICIO"/>
    <x v="123"/>
    <n v="10000"/>
    <x v="0"/>
    <x v="1"/>
    <x v="0"/>
    <x v="4"/>
    <x v="0"/>
    <x v="8"/>
    <x v="1"/>
    <x v="64"/>
    <x v="67"/>
    <x v="1"/>
    <x v="1"/>
    <x v="4"/>
    <x v="30"/>
    <x v="26"/>
    <d v="2024-10-23T00:00:00"/>
    <x v="108"/>
    <x v="53"/>
    <x v="113"/>
    <x v="137"/>
    <x v="113"/>
    <n v="10000"/>
    <x v="137"/>
    <x v="1"/>
    <x v="52"/>
    <x v="0"/>
    <n v="30"/>
    <x v="2"/>
    <m/>
    <x v="77"/>
    <x v="53"/>
    <s v="COLQUIRI"/>
    <m/>
    <m/>
    <x v="123"/>
    <s v="ADQ. MANTTO 213/2024"/>
    <n v="24120"/>
    <x v="0"/>
    <x v="1"/>
    <x v="5"/>
    <n v="1"/>
    <x v="130"/>
    <n v="10000"/>
    <m/>
    <m/>
    <n v="1"/>
    <n v="10000"/>
    <n v="1436.7816091954023"/>
    <n v="1436.7816091954023"/>
    <n v="1250"/>
    <n v="0"/>
    <d v="2024-11-29T00:00:00"/>
    <s v="NOVIEMBRE"/>
    <x v="66"/>
    <n v="213"/>
    <x v="80"/>
    <x v="111"/>
    <x v="39"/>
    <n v="0"/>
    <n v="0"/>
    <n v="0"/>
    <n v="10000"/>
    <m/>
    <m/>
    <m/>
    <x v="1"/>
    <m/>
    <m/>
    <m/>
    <m/>
    <s v="L"/>
    <s v="NORMAL"/>
    <s v="OC"/>
    <m/>
    <s v="15-0517-00-570321-0-E"/>
    <m/>
    <n v="1754084"/>
    <m/>
    <m/>
  </r>
  <r>
    <x v="0"/>
    <x v="123"/>
    <x v="10"/>
    <s v="COTIZACION"/>
    <s v="OCTUBRE"/>
    <d v="2024-09-30T00:00:00"/>
    <s v="CO42-CRISTHIAN VILLEGAS"/>
    <x v="15"/>
    <s v="EQUIPO DE COMUNICACIÓN"/>
    <x v="2"/>
    <x v="2"/>
    <x v="119"/>
    <d v="2024-09-30T00:00:00"/>
    <m/>
    <x v="122"/>
    <s v="BIEN"/>
    <x v="124"/>
    <n v="11935.41"/>
    <x v="0"/>
    <x v="1"/>
    <x v="0"/>
    <x v="1"/>
    <x v="0"/>
    <x v="8"/>
    <x v="0"/>
    <x v="64"/>
    <x v="67"/>
    <x v="1"/>
    <x v="1"/>
    <x v="4"/>
    <x v="9"/>
    <x v="13"/>
    <m/>
    <x v="7"/>
    <x v="6"/>
    <x v="7"/>
    <x v="8"/>
    <x v="7"/>
    <m/>
    <x v="8"/>
    <x v="1"/>
    <x v="7"/>
    <x v="0"/>
    <n v="30"/>
    <x v="4"/>
    <m/>
    <x v="6"/>
    <x v="6"/>
    <s v="COLQUIRI"/>
    <m/>
    <m/>
    <x v="124"/>
    <s v="ADQ. MANTTO 118/2024"/>
    <n v="43500"/>
    <x v="0"/>
    <x v="1"/>
    <x v="1"/>
    <n v="6"/>
    <x v="7"/>
    <n v="0"/>
    <m/>
    <m/>
    <n v="6"/>
    <n v="0"/>
    <n v="0"/>
    <n v="0"/>
    <n v="0"/>
    <n v="0"/>
    <d v="1899-12-30T00:00:00"/>
    <m/>
    <x v="7"/>
    <m/>
    <x v="7"/>
    <x v="7"/>
    <x v="6"/>
    <n v="0"/>
    <n v="0"/>
    <n v="0"/>
    <n v="0"/>
    <m/>
    <m/>
    <m/>
    <x v="1"/>
    <m/>
    <m/>
    <m/>
    <m/>
    <s v="I"/>
    <s v="NORMAL"/>
    <s v="OC"/>
    <m/>
    <m/>
    <m/>
    <s v="15-0517-00--0-E"/>
    <m/>
    <m/>
  </r>
  <r>
    <x v="0"/>
    <x v="124"/>
    <x v="0"/>
    <s v="CERRADO"/>
    <s v="OCTUBRE"/>
    <d v="2024-09-30T00:00:00"/>
    <s v="CO42-CRISTHIAN VILLEGAS"/>
    <x v="0"/>
    <s v="OTROS REPUESTOS Y ACCESORIOS"/>
    <x v="2"/>
    <x v="2"/>
    <x v="120"/>
    <d v="2024-09-30T00:00:00"/>
    <m/>
    <x v="123"/>
    <s v="BIEN"/>
    <x v="125"/>
    <n v="55417.5"/>
    <x v="0"/>
    <x v="1"/>
    <x v="0"/>
    <x v="1"/>
    <x v="0"/>
    <x v="8"/>
    <x v="0"/>
    <x v="64"/>
    <x v="67"/>
    <x v="1"/>
    <x v="1"/>
    <x v="4"/>
    <x v="31"/>
    <x v="27"/>
    <d v="2024-11-06T00:00:00"/>
    <x v="109"/>
    <x v="59"/>
    <x v="114"/>
    <x v="138"/>
    <x v="114"/>
    <n v="15803.1"/>
    <x v="138"/>
    <x v="1"/>
    <x v="12"/>
    <x v="0"/>
    <n v="30"/>
    <x v="5"/>
    <m/>
    <x v="77"/>
    <x v="6"/>
    <s v="COLQUIRI"/>
    <m/>
    <m/>
    <x v="125"/>
    <s v="ADQ. MANTTO 122/2024"/>
    <n v="39800"/>
    <x v="0"/>
    <x v="1"/>
    <x v="1"/>
    <n v="1"/>
    <x v="131"/>
    <n v="15803.1"/>
    <m/>
    <m/>
    <n v="1"/>
    <n v="15803.1"/>
    <n v="2270.5603448275861"/>
    <n v="2270.5603448275861"/>
    <n v="1975.3874999999998"/>
    <n v="0"/>
    <d v="1900-01-19T00:00:00"/>
    <m/>
    <x v="7"/>
    <m/>
    <x v="7"/>
    <x v="7"/>
    <x v="6"/>
    <n v="-20"/>
    <n v="-1580.31"/>
    <n v="1106.2170000000001"/>
    <n v="16277.192999999999"/>
    <m/>
    <m/>
    <m/>
    <x v="1"/>
    <m/>
    <m/>
    <m/>
    <m/>
    <s v="L"/>
    <s v="NORMAL"/>
    <s v="OC"/>
    <n v="337985"/>
    <n v="1912605"/>
    <m/>
    <s v="15-0517-00-617109-0-E"/>
    <m/>
    <m/>
  </r>
  <r>
    <x v="0"/>
    <x v="124"/>
    <x v="0"/>
    <s v="OC-COMPRADOR"/>
    <s v="OCTUBRE"/>
    <d v="2024-09-30T00:00:00"/>
    <s v="CO42-CRISTHIAN VILLEGAS"/>
    <x v="0"/>
    <s v="OTROS REPUESTOS Y ACCESORIOS"/>
    <x v="2"/>
    <x v="2"/>
    <x v="120"/>
    <d v="2024-09-30T00:00:00"/>
    <m/>
    <x v="123"/>
    <s v="BIEN"/>
    <x v="125"/>
    <n v="55417.5"/>
    <x v="0"/>
    <x v="1"/>
    <x v="0"/>
    <x v="1"/>
    <x v="0"/>
    <x v="8"/>
    <x v="0"/>
    <x v="64"/>
    <x v="67"/>
    <x v="1"/>
    <x v="1"/>
    <x v="4"/>
    <x v="31"/>
    <x v="27"/>
    <d v="2024-11-06T00:00:00"/>
    <x v="109"/>
    <x v="59"/>
    <x v="114"/>
    <x v="139"/>
    <x v="114"/>
    <n v="25185"/>
    <x v="139"/>
    <x v="1"/>
    <x v="16"/>
    <x v="0"/>
    <n v="30"/>
    <x v="1"/>
    <m/>
    <x v="77"/>
    <x v="6"/>
    <s v="COLQUIRI"/>
    <m/>
    <m/>
    <x v="125"/>
    <s v="ADQ. MANTTO 122/2024"/>
    <n v="39800"/>
    <x v="0"/>
    <x v="1"/>
    <x v="1"/>
    <n v="1"/>
    <x v="132"/>
    <n v="25185"/>
    <m/>
    <m/>
    <n v="1"/>
    <n v="25185"/>
    <n v="3618.5344827586209"/>
    <n v="3618.5344827586209"/>
    <n v="3148.125"/>
    <n v="0"/>
    <d v="1900-01-14T00:00:00"/>
    <m/>
    <x v="7"/>
    <m/>
    <x v="7"/>
    <x v="7"/>
    <x v="6"/>
    <n v="-15"/>
    <n v="-1888.875"/>
    <n v="1762.9500000000003"/>
    <n v="25310.924999999999"/>
    <m/>
    <m/>
    <m/>
    <x v="1"/>
    <m/>
    <m/>
    <m/>
    <m/>
    <s v="L"/>
    <s v="NORMAL"/>
    <s v="OC"/>
    <n v="337985"/>
    <n v="1912605"/>
    <m/>
    <s v="15-0517-00-617109-0-E"/>
    <m/>
    <m/>
  </r>
  <r>
    <x v="0"/>
    <x v="125"/>
    <x v="10"/>
    <s v="COTIZACION"/>
    <s v="OCTUBRE"/>
    <d v="2024-09-30T00:00:00"/>
    <s v="CO42-CRISTHIAN VILLEGAS"/>
    <x v="12"/>
    <s v="PRODUCTOS NO METALICOS Y PLASTICOS"/>
    <x v="4"/>
    <x v="4"/>
    <x v="121"/>
    <d v="2024-09-30T00:00:00"/>
    <m/>
    <x v="124"/>
    <s v="BIEN"/>
    <x v="126"/>
    <n v="7900"/>
    <x v="0"/>
    <x v="1"/>
    <x v="0"/>
    <x v="1"/>
    <x v="0"/>
    <x v="8"/>
    <x v="1"/>
    <x v="65"/>
    <x v="68"/>
    <x v="1"/>
    <x v="1"/>
    <x v="5"/>
    <x v="16"/>
    <x v="13"/>
    <m/>
    <x v="7"/>
    <x v="6"/>
    <x v="7"/>
    <x v="8"/>
    <x v="7"/>
    <m/>
    <x v="8"/>
    <x v="1"/>
    <x v="7"/>
    <x v="0"/>
    <n v="30"/>
    <x v="4"/>
    <m/>
    <x v="6"/>
    <x v="6"/>
    <s v="COLQUIRI"/>
    <m/>
    <m/>
    <x v="126"/>
    <s v="ADQ/SIMA-097/2024"/>
    <n v="34500"/>
    <x v="0"/>
    <x v="1"/>
    <x v="1"/>
    <n v="2"/>
    <x v="7"/>
    <n v="0"/>
    <m/>
    <m/>
    <n v="2"/>
    <n v="0"/>
    <n v="0"/>
    <n v="0"/>
    <n v="0"/>
    <n v="0"/>
    <d v="1899-12-30T00:00:00"/>
    <m/>
    <x v="7"/>
    <m/>
    <x v="7"/>
    <x v="7"/>
    <x v="6"/>
    <n v="0"/>
    <n v="0"/>
    <n v="0"/>
    <n v="0"/>
    <m/>
    <m/>
    <m/>
    <x v="1"/>
    <m/>
    <m/>
    <m/>
    <m/>
    <s v="L"/>
    <s v="NORMAL"/>
    <s v="OC"/>
    <m/>
    <m/>
    <m/>
    <s v="15-0517-00--0-E"/>
    <m/>
    <m/>
  </r>
  <r>
    <x v="0"/>
    <x v="126"/>
    <x v="0"/>
    <s v="NOTIFICACION"/>
    <s v="OCTUBRE"/>
    <d v="2024-09-30T00:00:00"/>
    <s v="CO42-CRISTHIAN VILLEGAS"/>
    <x v="23"/>
    <s v="SERVICIOS DE LABORATORIOS ESPECIALIZADOS"/>
    <x v="4"/>
    <x v="4"/>
    <x v="122"/>
    <d v="2024-09-30T00:00:00"/>
    <m/>
    <x v="125"/>
    <s v="SERVICIO"/>
    <x v="127"/>
    <n v="33050"/>
    <x v="0"/>
    <x v="1"/>
    <x v="0"/>
    <x v="4"/>
    <x v="0"/>
    <x v="8"/>
    <x v="0"/>
    <x v="65"/>
    <x v="68"/>
    <x v="1"/>
    <x v="1"/>
    <x v="5"/>
    <x v="24"/>
    <x v="21"/>
    <d v="2024-11-08T00:00:00"/>
    <x v="110"/>
    <x v="59"/>
    <x v="115"/>
    <x v="140"/>
    <x v="115"/>
    <n v="6350"/>
    <x v="140"/>
    <x v="1"/>
    <x v="90"/>
    <x v="0"/>
    <n v="30"/>
    <x v="2"/>
    <m/>
    <x v="78"/>
    <x v="6"/>
    <s v="COLQUIRI"/>
    <m/>
    <m/>
    <x v="127"/>
    <s v="ADQ/SIMA-100/2024"/>
    <n v="26700"/>
    <x v="0"/>
    <x v="1"/>
    <x v="5"/>
    <n v="1"/>
    <x v="133"/>
    <n v="6350"/>
    <m/>
    <m/>
    <n v="1"/>
    <n v="6350"/>
    <n v="912.35632183908046"/>
    <n v="912.35632183908046"/>
    <n v="793.75"/>
    <n v="0"/>
    <d v="1900-01-09T00:00:00"/>
    <m/>
    <x v="7"/>
    <m/>
    <x v="7"/>
    <x v="7"/>
    <x v="6"/>
    <n v="-10"/>
    <n v="-317.5"/>
    <n v="444.50000000000006"/>
    <n v="6223"/>
    <m/>
    <m/>
    <m/>
    <x v="1"/>
    <m/>
    <m/>
    <m/>
    <m/>
    <s v="L"/>
    <s v="NORMAL"/>
    <s v="OC"/>
    <m/>
    <m/>
    <m/>
    <s v="15-0517-00--0-E"/>
    <m/>
    <m/>
  </r>
  <r>
    <x v="0"/>
    <x v="126"/>
    <x v="0"/>
    <s v="NOTIFICACION"/>
    <s v="OCTUBRE"/>
    <d v="2024-09-30T00:00:00"/>
    <s v="CO42-CRISTHIAN VILLEGAS"/>
    <x v="23"/>
    <s v="SERVICIOS DE LABORATORIOS ESPECIALIZADOS"/>
    <x v="4"/>
    <x v="4"/>
    <x v="122"/>
    <d v="2024-09-30T00:00:00"/>
    <m/>
    <x v="125"/>
    <s v="SERVICIO"/>
    <x v="127"/>
    <n v="33050"/>
    <x v="0"/>
    <x v="1"/>
    <x v="0"/>
    <x v="4"/>
    <x v="0"/>
    <x v="8"/>
    <x v="0"/>
    <x v="65"/>
    <x v="68"/>
    <x v="1"/>
    <x v="1"/>
    <x v="5"/>
    <x v="24"/>
    <x v="21"/>
    <d v="2024-11-08T00:00:00"/>
    <x v="110"/>
    <x v="59"/>
    <x v="115"/>
    <x v="141"/>
    <x v="115"/>
    <n v="26700"/>
    <x v="141"/>
    <x v="1"/>
    <x v="91"/>
    <x v="0"/>
    <n v="30"/>
    <x v="13"/>
    <m/>
    <x v="78"/>
    <x v="6"/>
    <s v="COLQUIRI"/>
    <m/>
    <m/>
    <x v="127"/>
    <s v="ADQ/SIMA-100/2024"/>
    <n v="26700"/>
    <x v="0"/>
    <x v="1"/>
    <x v="5"/>
    <n v="1"/>
    <x v="134"/>
    <n v="26700"/>
    <m/>
    <m/>
    <n v="1"/>
    <n v="26700"/>
    <n v="3836.2068965517242"/>
    <n v="3836.2068965517242"/>
    <n v="3337.5"/>
    <n v="0"/>
    <d v="1900-01-24T00:00:00"/>
    <m/>
    <x v="7"/>
    <m/>
    <x v="7"/>
    <x v="7"/>
    <x v="6"/>
    <n v="-25"/>
    <n v="-3337.5"/>
    <n v="1869.0000000000002"/>
    <n v="28168.5"/>
    <m/>
    <m/>
    <m/>
    <x v="1"/>
    <m/>
    <m/>
    <m/>
    <m/>
    <s v="L"/>
    <s v="NORMAL"/>
    <s v="OC"/>
    <m/>
    <m/>
    <m/>
    <s v="15-0517-00--0-E"/>
    <m/>
    <m/>
  </r>
  <r>
    <x v="0"/>
    <x v="127"/>
    <x v="0"/>
    <s v="COTIZACION"/>
    <s v="OCTUBRE"/>
    <d v="2024-09-30T00:00:00"/>
    <s v="CO42-CRISTHIAN VILLEGAS"/>
    <x v="1"/>
    <s v="MATERIAL ELECTRICO"/>
    <x v="4"/>
    <x v="4"/>
    <x v="122"/>
    <d v="2024-09-30T00:00:00"/>
    <m/>
    <x v="126"/>
    <s v="BIEN"/>
    <x v="128"/>
    <n v="17435"/>
    <x v="0"/>
    <x v="1"/>
    <x v="0"/>
    <x v="1"/>
    <x v="0"/>
    <x v="8"/>
    <x v="0"/>
    <x v="65"/>
    <x v="68"/>
    <x v="1"/>
    <x v="1"/>
    <x v="5"/>
    <x v="16"/>
    <x v="13"/>
    <m/>
    <x v="7"/>
    <x v="6"/>
    <x v="7"/>
    <x v="8"/>
    <x v="7"/>
    <m/>
    <x v="8"/>
    <x v="1"/>
    <x v="7"/>
    <x v="0"/>
    <n v="30"/>
    <x v="4"/>
    <m/>
    <x v="6"/>
    <x v="6"/>
    <s v="COLQUIRI"/>
    <m/>
    <m/>
    <x v="128"/>
    <s v="ADQ/SIMA-100/2024"/>
    <n v="39700"/>
    <x v="0"/>
    <x v="1"/>
    <x v="1"/>
    <n v="1"/>
    <x v="7"/>
    <n v="0"/>
    <m/>
    <m/>
    <n v="1"/>
    <n v="0"/>
    <n v="0"/>
    <n v="0"/>
    <n v="0"/>
    <n v="0"/>
    <d v="1899-12-30T00:00:00"/>
    <m/>
    <x v="7"/>
    <m/>
    <x v="7"/>
    <x v="7"/>
    <x v="6"/>
    <n v="0"/>
    <n v="0"/>
    <n v="0"/>
    <n v="0"/>
    <m/>
    <m/>
    <m/>
    <x v="1"/>
    <m/>
    <m/>
    <m/>
    <m/>
    <s v="L"/>
    <s v="NORMAL"/>
    <s v="OC"/>
    <m/>
    <m/>
    <m/>
    <s v="15-0517-00--0-E"/>
    <m/>
    <m/>
  </r>
  <r>
    <x v="0"/>
    <x v="128"/>
    <x v="0"/>
    <s v="COTIZACION"/>
    <s v="OCTUBRE"/>
    <d v="2024-09-30T00:00:00"/>
    <s v="CO42-CRISTHIAN VILLEGAS"/>
    <x v="24"/>
    <s v="OTROS MATERIALES Y SUMINISTROS"/>
    <x v="4"/>
    <x v="4"/>
    <x v="123"/>
    <d v="2024-09-30T00:00:00"/>
    <m/>
    <x v="127"/>
    <s v="BIEN"/>
    <x v="129"/>
    <n v="71370"/>
    <x v="0"/>
    <x v="1"/>
    <x v="0"/>
    <x v="1"/>
    <x v="0"/>
    <x v="8"/>
    <x v="0"/>
    <x v="65"/>
    <x v="68"/>
    <x v="1"/>
    <x v="1"/>
    <x v="5"/>
    <x v="16"/>
    <x v="13"/>
    <m/>
    <x v="7"/>
    <x v="6"/>
    <x v="7"/>
    <x v="8"/>
    <x v="7"/>
    <m/>
    <x v="8"/>
    <x v="1"/>
    <x v="7"/>
    <x v="0"/>
    <n v="30"/>
    <x v="4"/>
    <m/>
    <x v="6"/>
    <x v="6"/>
    <s v="COLQUIRI"/>
    <m/>
    <m/>
    <x v="129"/>
    <s v="ADQ/SIMA-098/2024"/>
    <n v="39990"/>
    <x v="0"/>
    <x v="1"/>
    <x v="1"/>
    <n v="10"/>
    <x v="7"/>
    <n v="0"/>
    <m/>
    <m/>
    <n v="10"/>
    <n v="0"/>
    <n v="0"/>
    <n v="0"/>
    <n v="0"/>
    <n v="0"/>
    <d v="1899-12-30T00:00:00"/>
    <m/>
    <x v="7"/>
    <m/>
    <x v="7"/>
    <x v="7"/>
    <x v="6"/>
    <n v="0"/>
    <n v="0"/>
    <n v="0"/>
    <n v="0"/>
    <m/>
    <m/>
    <m/>
    <x v="1"/>
    <m/>
    <m/>
    <m/>
    <m/>
    <s v="L"/>
    <s v="NORMAL"/>
    <s v="OC"/>
    <m/>
    <s v="15-0517-00-570146-0-E"/>
    <m/>
    <n v="1772176"/>
    <m/>
    <n v="0"/>
  </r>
  <r>
    <x v="0"/>
    <x v="129"/>
    <x v="0"/>
    <s v="CONTRATO "/>
    <s v="OCTUBRE"/>
    <d v="2024-09-30T00:00:00"/>
    <s v="CO42-CRISTHIAN VILLEGAS"/>
    <x v="25"/>
    <s v="PRENDAS DE VESTIR"/>
    <x v="4"/>
    <x v="4"/>
    <x v="124"/>
    <d v="2024-09-30T00:00:00"/>
    <m/>
    <x v="128"/>
    <s v="BIEN"/>
    <x v="130"/>
    <n v="69975"/>
    <x v="0"/>
    <x v="1"/>
    <x v="0"/>
    <x v="1"/>
    <x v="0"/>
    <x v="8"/>
    <x v="1"/>
    <x v="65"/>
    <x v="68"/>
    <x v="1"/>
    <x v="1"/>
    <x v="5"/>
    <x v="16"/>
    <x v="13"/>
    <d v="2024-10-21T00:00:00"/>
    <x v="111"/>
    <x v="53"/>
    <x v="116"/>
    <x v="142"/>
    <x v="116"/>
    <n v="69042"/>
    <x v="142"/>
    <x v="1"/>
    <x v="92"/>
    <x v="0"/>
    <n v="30"/>
    <x v="7"/>
    <m/>
    <x v="78"/>
    <x v="6"/>
    <s v="COLQUIRI"/>
    <m/>
    <m/>
    <x v="130"/>
    <s v="ADQ/SIMA-103/2024"/>
    <n v="33300"/>
    <x v="0"/>
    <x v="1"/>
    <x v="1"/>
    <n v="1"/>
    <x v="7"/>
    <n v="0"/>
    <m/>
    <m/>
    <n v="1"/>
    <n v="0"/>
    <n v="0"/>
    <n v="0"/>
    <n v="0"/>
    <n v="0"/>
    <d v="1900-01-29T00:00:00"/>
    <m/>
    <x v="7"/>
    <m/>
    <x v="7"/>
    <x v="7"/>
    <x v="6"/>
    <n v="-30"/>
    <n v="0"/>
    <n v="0"/>
    <n v="0"/>
    <m/>
    <m/>
    <m/>
    <x v="1"/>
    <m/>
    <m/>
    <m/>
    <m/>
    <s v="L"/>
    <s v="NORMAL"/>
    <s v="OC"/>
    <m/>
    <s v="15-0517-00-570146-0-E"/>
    <m/>
    <n v="1772176"/>
    <m/>
    <n v="0"/>
  </r>
  <r>
    <x v="0"/>
    <x v="130"/>
    <x v="0"/>
    <s v="COTIZACION"/>
    <s v="OCTUBRE"/>
    <d v="2024-09-30T00:00:00"/>
    <s v="CO42-CRISTHIAN VILLEGAS"/>
    <x v="26"/>
    <s v="HILADOS Y TELAS"/>
    <x v="3"/>
    <x v="3"/>
    <x v="125"/>
    <d v="2024-09-30T00:00:00"/>
    <m/>
    <x v="129"/>
    <s v="BIEN"/>
    <x v="131"/>
    <n v="43508"/>
    <x v="0"/>
    <x v="1"/>
    <x v="0"/>
    <x v="1"/>
    <x v="0"/>
    <x v="4"/>
    <x v="0"/>
    <x v="65"/>
    <x v="68"/>
    <x v="1"/>
    <x v="1"/>
    <x v="3"/>
    <x v="23"/>
    <x v="13"/>
    <m/>
    <x v="7"/>
    <x v="6"/>
    <x v="7"/>
    <x v="8"/>
    <x v="7"/>
    <m/>
    <x v="8"/>
    <x v="1"/>
    <x v="7"/>
    <x v="0"/>
    <n v="30"/>
    <x v="4"/>
    <m/>
    <x v="6"/>
    <x v="6"/>
    <s v="COLQUIRI"/>
    <m/>
    <m/>
    <x v="131"/>
    <s v="CMB/EMC/ING-PLA/075/2024"/>
    <n v="33100"/>
    <x v="0"/>
    <x v="1"/>
    <x v="1"/>
    <n v="2"/>
    <x v="7"/>
    <n v="0"/>
    <m/>
    <m/>
    <n v="2"/>
    <n v="0"/>
    <n v="0"/>
    <n v="0"/>
    <n v="0"/>
    <n v="0"/>
    <d v="1899-12-30T00:00:00"/>
    <m/>
    <x v="7"/>
    <m/>
    <x v="7"/>
    <x v="7"/>
    <x v="6"/>
    <n v="0"/>
    <n v="0"/>
    <n v="0"/>
    <n v="0"/>
    <m/>
    <m/>
    <m/>
    <x v="1"/>
    <m/>
    <m/>
    <m/>
    <m/>
    <s v="L"/>
    <s v="NORMAL"/>
    <s v="OC"/>
    <m/>
    <s v="15-0517-00-570326-0-E"/>
    <m/>
    <n v="1754091"/>
    <m/>
    <m/>
  </r>
  <r>
    <x v="0"/>
    <x v="131"/>
    <x v="0"/>
    <s v="COTIZACION"/>
    <s v="OCTUBRE"/>
    <d v="2024-09-26T00:00:00"/>
    <s v="CO42-CRISTHIAN VILLEGAS"/>
    <x v="0"/>
    <s v="OTROS REPUESTOS Y ACCESORIOS"/>
    <x v="2"/>
    <x v="2"/>
    <x v="126"/>
    <d v="2024-09-26T00:00:00"/>
    <m/>
    <x v="130"/>
    <s v="BIEN"/>
    <x v="132"/>
    <n v="294963.5"/>
    <x v="0"/>
    <x v="1"/>
    <x v="0"/>
    <x v="1"/>
    <x v="0"/>
    <x v="8"/>
    <x v="0"/>
    <x v="66"/>
    <x v="69"/>
    <x v="1"/>
    <x v="1"/>
    <x v="4"/>
    <x v="9"/>
    <x v="13"/>
    <m/>
    <x v="7"/>
    <x v="6"/>
    <x v="7"/>
    <x v="8"/>
    <x v="7"/>
    <m/>
    <x v="8"/>
    <x v="1"/>
    <x v="7"/>
    <x v="0"/>
    <n v="30"/>
    <x v="4"/>
    <m/>
    <x v="6"/>
    <x v="6"/>
    <s v="COLQUIRI"/>
    <m/>
    <m/>
    <x v="132"/>
    <s v="ADQ. MANTTO 108/2024"/>
    <n v="39800"/>
    <x v="0"/>
    <x v="1"/>
    <x v="1"/>
    <n v="1"/>
    <x v="7"/>
    <n v="0"/>
    <m/>
    <m/>
    <n v="1"/>
    <n v="0"/>
    <n v="0"/>
    <n v="0"/>
    <n v="0"/>
    <n v="0"/>
    <d v="1899-12-30T00:00:00"/>
    <m/>
    <x v="7"/>
    <m/>
    <x v="7"/>
    <x v="7"/>
    <x v="6"/>
    <n v="0"/>
    <n v="0"/>
    <n v="0"/>
    <n v="0"/>
    <m/>
    <m/>
    <m/>
    <x v="1"/>
    <m/>
    <m/>
    <m/>
    <m/>
    <s v="L"/>
    <s v="NORMAL"/>
    <s v="OC"/>
    <m/>
    <m/>
    <m/>
    <s v="15-0517-00--0-E"/>
    <m/>
    <m/>
  </r>
  <r>
    <x v="0"/>
    <x v="132"/>
    <x v="0"/>
    <s v="COTIZACION"/>
    <s v="OCTUBRE"/>
    <d v="2024-09-24T00:00:00"/>
    <s v="CO42-CRISTHIAN VILLEGAS"/>
    <x v="1"/>
    <s v="MATERIAL ELECTRICO"/>
    <x v="3"/>
    <x v="9"/>
    <x v="127"/>
    <d v="2024-09-30T00:00:00"/>
    <m/>
    <x v="131"/>
    <s v="BIEN"/>
    <x v="133"/>
    <n v="10080"/>
    <x v="0"/>
    <x v="1"/>
    <x v="0"/>
    <x v="2"/>
    <x v="0"/>
    <x v="4"/>
    <x v="1"/>
    <x v="64"/>
    <x v="67"/>
    <x v="1"/>
    <x v="1"/>
    <x v="3"/>
    <x v="16"/>
    <x v="13"/>
    <m/>
    <x v="7"/>
    <x v="6"/>
    <x v="7"/>
    <x v="8"/>
    <x v="7"/>
    <m/>
    <x v="8"/>
    <x v="1"/>
    <x v="7"/>
    <x v="0"/>
    <n v="30"/>
    <x v="4"/>
    <m/>
    <x v="6"/>
    <x v="6"/>
    <s v="COLQUIRI"/>
    <m/>
    <m/>
    <x v="133"/>
    <s v="CMB/EMC/ING-PLA/0072/2024"/>
    <n v="39700"/>
    <x v="0"/>
    <x v="1"/>
    <x v="3"/>
    <n v="2"/>
    <x v="7"/>
    <n v="0"/>
    <m/>
    <m/>
    <n v="2"/>
    <n v="0"/>
    <n v="0"/>
    <n v="0"/>
    <n v="0"/>
    <n v="0"/>
    <d v="1899-12-30T00:00:00"/>
    <m/>
    <x v="7"/>
    <m/>
    <x v="7"/>
    <x v="7"/>
    <x v="6"/>
    <n v="0"/>
    <n v="0"/>
    <n v="0"/>
    <n v="0"/>
    <m/>
    <m/>
    <m/>
    <x v="1"/>
    <m/>
    <m/>
    <m/>
    <m/>
    <s v="L"/>
    <s v="NORMAL"/>
    <s v="OC"/>
    <m/>
    <m/>
    <m/>
    <s v="15-0517-00--0-E"/>
    <m/>
    <m/>
  </r>
  <r>
    <x v="0"/>
    <x v="133"/>
    <x v="0"/>
    <s v="NOTIFICACION"/>
    <s v="OCTUBRE"/>
    <d v="2024-09-27T00:00:00"/>
    <s v="CO42-CRISTHIAN VILLEGAS"/>
    <x v="1"/>
    <s v="MATERIAL ELECTRICO"/>
    <x v="2"/>
    <x v="2"/>
    <x v="128"/>
    <d v="2024-09-30T00:00:00"/>
    <m/>
    <x v="132"/>
    <s v="BIEN"/>
    <x v="134"/>
    <n v="52143.44"/>
    <x v="0"/>
    <x v="1"/>
    <x v="0"/>
    <x v="1"/>
    <x v="0"/>
    <x v="8"/>
    <x v="0"/>
    <x v="64"/>
    <x v="67"/>
    <x v="1"/>
    <x v="1"/>
    <x v="2"/>
    <x v="28"/>
    <x v="14"/>
    <d v="2024-10-17T00:00:00"/>
    <x v="112"/>
    <x v="60"/>
    <x v="117"/>
    <x v="143"/>
    <x v="117"/>
    <n v="52140"/>
    <x v="143"/>
    <x v="1"/>
    <x v="64"/>
    <x v="0"/>
    <n v="30"/>
    <x v="5"/>
    <m/>
    <x v="75"/>
    <x v="6"/>
    <s v="COLQUIRI"/>
    <m/>
    <m/>
    <x v="134"/>
    <s v="ADQ.MANTTO Y SERV. 121/2024"/>
    <n v="39700"/>
    <x v="0"/>
    <x v="1"/>
    <x v="1"/>
    <n v="2"/>
    <x v="135"/>
    <n v="104280"/>
    <m/>
    <m/>
    <n v="2"/>
    <n v="104280"/>
    <n v="7491.3793103448279"/>
    <n v="14982.758620689656"/>
    <n v="13035"/>
    <n v="0"/>
    <d v="1900-01-19T00:00:00"/>
    <m/>
    <x v="7"/>
    <m/>
    <x v="7"/>
    <x v="7"/>
    <x v="6"/>
    <n v="-20"/>
    <n v="-10428"/>
    <n v="7299.6"/>
    <n v="107408.4"/>
    <m/>
    <m/>
    <m/>
    <x v="1"/>
    <m/>
    <m/>
    <m/>
    <m/>
    <s v="L"/>
    <s v="NORMAL"/>
    <s v="OC"/>
    <m/>
    <m/>
    <m/>
    <s v="15-0517-00--0-E"/>
    <m/>
    <m/>
  </r>
  <r>
    <x v="0"/>
    <x v="134"/>
    <x v="0"/>
    <s v="PAGO"/>
    <s v="OCTUBRE"/>
    <d v="2024-09-30T00:00:00"/>
    <s v="CO42-CRISTHIAN VILLEGAS"/>
    <x v="2"/>
    <s v="PRODUCTOS QUIMICOS"/>
    <x v="2"/>
    <x v="2"/>
    <x v="129"/>
    <d v="2024-09-30T00:00:00"/>
    <m/>
    <x v="133"/>
    <s v="BIEN"/>
    <x v="135"/>
    <n v="161108.48000000001"/>
    <x v="0"/>
    <x v="1"/>
    <x v="0"/>
    <x v="8"/>
    <x v="0"/>
    <x v="1"/>
    <x v="0"/>
    <x v="65"/>
    <x v="68"/>
    <x v="1"/>
    <x v="1"/>
    <x v="4"/>
    <x v="32"/>
    <x v="17"/>
    <d v="2024-10-18T00:00:00"/>
    <x v="113"/>
    <x v="25"/>
    <x v="118"/>
    <x v="144"/>
    <x v="118"/>
    <n v="161108.48000000001"/>
    <x v="144"/>
    <x v="1"/>
    <x v="12"/>
    <x v="11"/>
    <n v="30"/>
    <x v="2"/>
    <m/>
    <x v="78"/>
    <x v="55"/>
    <s v="COLQUIRI"/>
    <m/>
    <m/>
    <x v="135"/>
    <s v="ADQ/MANTTO-119/2024"/>
    <n v="34200"/>
    <x v="0"/>
    <x v="1"/>
    <x v="9"/>
    <n v="1"/>
    <x v="136"/>
    <n v="161108.48000000001"/>
    <m/>
    <m/>
    <n v="1"/>
    <n v="161108.48000000001"/>
    <n v="23147.77011494253"/>
    <n v="23147.77011494253"/>
    <n v="20138.560000000001"/>
    <n v="0"/>
    <d v="2024-11-30T00:00:00"/>
    <s v="NOVIEMBRE"/>
    <x v="61"/>
    <n v="602"/>
    <x v="81"/>
    <x v="112"/>
    <x v="42"/>
    <n v="0"/>
    <n v="0"/>
    <n v="0"/>
    <n v="161108.48000000001"/>
    <m/>
    <m/>
    <m/>
    <x v="1"/>
    <m/>
    <m/>
    <m/>
    <m/>
    <s v="L"/>
    <s v="NORMAL"/>
    <s v="OC"/>
    <m/>
    <m/>
    <m/>
    <s v="15-0517-00--0-E"/>
    <m/>
    <m/>
  </r>
  <r>
    <x v="0"/>
    <x v="135"/>
    <x v="0"/>
    <s v="COTIZACION"/>
    <s v="OCTUBRE"/>
    <d v="2024-09-30T00:00:00"/>
    <s v="CO42-CRISTHIAN VILLEGAS"/>
    <x v="1"/>
    <s v="MATERIAL ELECTRICO"/>
    <x v="2"/>
    <x v="2"/>
    <x v="130"/>
    <d v="2024-10-01T00:00:00"/>
    <m/>
    <x v="134"/>
    <s v="BIEN"/>
    <x v="136"/>
    <n v="173920.96"/>
    <x v="0"/>
    <x v="1"/>
    <x v="0"/>
    <x v="1"/>
    <x v="0"/>
    <x v="0"/>
    <x v="0"/>
    <x v="65"/>
    <x v="68"/>
    <x v="1"/>
    <x v="1"/>
    <x v="2"/>
    <x v="16"/>
    <x v="13"/>
    <m/>
    <x v="7"/>
    <x v="6"/>
    <x v="7"/>
    <x v="8"/>
    <x v="7"/>
    <m/>
    <x v="8"/>
    <x v="1"/>
    <x v="7"/>
    <x v="0"/>
    <n v="30"/>
    <x v="4"/>
    <m/>
    <x v="6"/>
    <x v="6"/>
    <s v="COLQUIRI"/>
    <m/>
    <m/>
    <x v="136"/>
    <s v="ADQ.MANTTO Y SERV. 125/2024"/>
    <n v="39700"/>
    <x v="0"/>
    <x v="1"/>
    <x v="1"/>
    <n v="1"/>
    <x v="7"/>
    <n v="0"/>
    <m/>
    <m/>
    <n v="1"/>
    <n v="0"/>
    <n v="0"/>
    <n v="0"/>
    <n v="0"/>
    <n v="0"/>
    <d v="1899-12-30T00:00:00"/>
    <m/>
    <x v="7"/>
    <m/>
    <x v="7"/>
    <x v="7"/>
    <x v="6"/>
    <n v="0"/>
    <n v="0"/>
    <n v="0"/>
    <n v="0"/>
    <m/>
    <m/>
    <m/>
    <x v="1"/>
    <m/>
    <m/>
    <m/>
    <m/>
    <s v="L"/>
    <s v="NORMAL"/>
    <s v="OC"/>
    <n v="110"/>
    <s v="15-0517-00-570319-0-E"/>
    <m/>
    <n v="1754080"/>
    <m/>
    <n v="5008"/>
  </r>
  <r>
    <x v="0"/>
    <x v="136"/>
    <x v="0"/>
    <s v="COTIZACION"/>
    <s v="OCTUBRE"/>
    <d v="2024-09-30T00:00:00"/>
    <s v="CO42-CRISTHIAN VILLEGAS"/>
    <x v="25"/>
    <s v="PRENDAS DE VESTIR"/>
    <x v="4"/>
    <x v="4"/>
    <x v="131"/>
    <d v="2024-10-01T00:00:00"/>
    <m/>
    <x v="135"/>
    <s v="BIEN"/>
    <x v="137"/>
    <n v="5760"/>
    <x v="0"/>
    <x v="1"/>
    <x v="0"/>
    <x v="1"/>
    <x v="0"/>
    <x v="8"/>
    <x v="6"/>
    <x v="65"/>
    <x v="68"/>
    <x v="1"/>
    <x v="1"/>
    <x v="5"/>
    <x v="16"/>
    <x v="13"/>
    <m/>
    <x v="7"/>
    <x v="6"/>
    <x v="7"/>
    <x v="8"/>
    <x v="7"/>
    <m/>
    <x v="8"/>
    <x v="1"/>
    <x v="7"/>
    <x v="0"/>
    <n v="30"/>
    <x v="4"/>
    <m/>
    <x v="6"/>
    <x v="6"/>
    <s v="COLQUIRI"/>
    <m/>
    <m/>
    <x v="137"/>
    <s v="ADQ/SIMA-101/2024"/>
    <n v="33300"/>
    <x v="0"/>
    <x v="1"/>
    <x v="1"/>
    <n v="1"/>
    <x v="7"/>
    <n v="0"/>
    <m/>
    <m/>
    <n v="29"/>
    <n v="0"/>
    <n v="0"/>
    <n v="0"/>
    <n v="0"/>
    <n v="-28"/>
    <d v="1899-12-30T00:00:00"/>
    <m/>
    <x v="7"/>
    <m/>
    <x v="7"/>
    <x v="7"/>
    <x v="6"/>
    <n v="0"/>
    <n v="0"/>
    <n v="0"/>
    <n v="0"/>
    <m/>
    <m/>
    <m/>
    <x v="1"/>
    <m/>
    <m/>
    <m/>
    <m/>
    <s v="L"/>
    <s v="NORMAL"/>
    <s v="OC"/>
    <n v="111"/>
    <s v="15-0517-00-570319-0-E"/>
    <m/>
    <n v="1754080"/>
    <m/>
    <n v="28000.66"/>
  </r>
  <r>
    <x v="0"/>
    <x v="137"/>
    <x v="0"/>
    <s v="CONTRATO "/>
    <s v="OCTUBRE"/>
    <d v="2024-09-30T00:00:00"/>
    <s v="CO42-CRISTHIAN VILLEGAS"/>
    <x v="25"/>
    <s v="PRENDAS DE VESTIR"/>
    <x v="4"/>
    <x v="4"/>
    <x v="132"/>
    <d v="2024-10-01T00:00:00"/>
    <m/>
    <x v="136"/>
    <s v="BIEN"/>
    <x v="138"/>
    <n v="32860"/>
    <x v="0"/>
    <x v="1"/>
    <x v="0"/>
    <x v="1"/>
    <x v="0"/>
    <x v="8"/>
    <x v="0"/>
    <x v="65"/>
    <x v="68"/>
    <x v="1"/>
    <x v="1"/>
    <x v="5"/>
    <x v="24"/>
    <x v="21"/>
    <d v="2024-10-25T00:00:00"/>
    <x v="114"/>
    <x v="53"/>
    <x v="119"/>
    <x v="145"/>
    <x v="119"/>
    <n v="32696"/>
    <x v="145"/>
    <x v="60"/>
    <x v="91"/>
    <x v="0"/>
    <n v="30"/>
    <x v="13"/>
    <m/>
    <x v="78"/>
    <x v="66"/>
    <s v="COLQUIRI"/>
    <m/>
    <m/>
    <x v="138"/>
    <s v="ADQ/SIMA-102/2024"/>
    <n v="33300"/>
    <x v="0"/>
    <x v="1"/>
    <x v="1"/>
    <n v="1"/>
    <x v="137"/>
    <n v="32696"/>
    <m/>
    <m/>
    <n v="1"/>
    <n v="32696"/>
    <n v="4697.7011494252874"/>
    <n v="4697.7011494252874"/>
    <n v="4087"/>
    <n v="0"/>
    <d v="2024-12-17T00:00:00"/>
    <m/>
    <x v="7"/>
    <m/>
    <x v="7"/>
    <x v="7"/>
    <x v="6"/>
    <n v="-45643"/>
    <n v="-7461717.6400000006"/>
    <n v="2288.7200000000003"/>
    <n v="7492124.9199999999"/>
    <m/>
    <m/>
    <m/>
    <x v="1"/>
    <m/>
    <m/>
    <m/>
    <m/>
    <s v="L"/>
    <s v="NORMAL"/>
    <s v="CONTRATO"/>
    <m/>
    <s v="15-0517-00-570321-0-E"/>
    <m/>
    <n v="1754084"/>
    <m/>
    <m/>
  </r>
  <r>
    <x v="0"/>
    <x v="138"/>
    <x v="0"/>
    <s v="NOTIFICACION"/>
    <s v="OCTUBRE"/>
    <d v="2024-09-30T00:00:00"/>
    <s v="CO42-CRISTHIAN VILLEGAS"/>
    <x v="2"/>
    <s v="PRODUCTOS QUIMICOS"/>
    <x v="4"/>
    <x v="4"/>
    <x v="133"/>
    <d v="2024-10-01T00:00:00"/>
    <m/>
    <x v="137"/>
    <s v="BIEN"/>
    <x v="139"/>
    <n v="27440"/>
    <x v="0"/>
    <x v="1"/>
    <x v="0"/>
    <x v="1"/>
    <x v="0"/>
    <x v="8"/>
    <x v="0"/>
    <x v="65"/>
    <x v="68"/>
    <x v="1"/>
    <x v="1"/>
    <x v="5"/>
    <x v="16"/>
    <x v="13"/>
    <d v="2024-10-25T00:00:00"/>
    <x v="115"/>
    <x v="53"/>
    <x v="120"/>
    <x v="146"/>
    <x v="120"/>
    <n v="20170"/>
    <x v="146"/>
    <x v="1"/>
    <x v="93"/>
    <x v="0"/>
    <n v="30"/>
    <x v="11"/>
    <m/>
    <x v="77"/>
    <x v="6"/>
    <s v="COLQUIRI"/>
    <m/>
    <m/>
    <x v="139"/>
    <s v="ADQ/SIMA-096/2024"/>
    <n v="34200"/>
    <x v="0"/>
    <x v="1"/>
    <x v="1"/>
    <n v="1"/>
    <x v="7"/>
    <n v="0"/>
    <m/>
    <m/>
    <n v="16"/>
    <n v="0"/>
    <n v="0"/>
    <n v="0"/>
    <n v="0"/>
    <n v="-15"/>
    <d v="1900-02-13T00:00:00"/>
    <m/>
    <x v="7"/>
    <m/>
    <x v="7"/>
    <x v="7"/>
    <x v="6"/>
    <n v="-45"/>
    <n v="0"/>
    <n v="0"/>
    <n v="0"/>
    <m/>
    <m/>
    <m/>
    <x v="1"/>
    <m/>
    <m/>
    <m/>
    <m/>
    <s v="L"/>
    <s v="NORMAL"/>
    <s v="OC"/>
    <m/>
    <s v="15-0517-00-570321-0-E"/>
    <m/>
    <n v="1754084"/>
    <m/>
    <m/>
  </r>
  <r>
    <x v="0"/>
    <x v="139"/>
    <x v="0"/>
    <s v="COTIZACION"/>
    <s v="OCTUBRE"/>
    <d v="2024-09-30T00:00:00"/>
    <s v="CO42-CRISTHIAN VILLEGAS"/>
    <x v="3"/>
    <s v="PRODUCTOS AGRICOLAS, PECUARIOS Y FORESTALES"/>
    <x v="4"/>
    <x v="4"/>
    <x v="134"/>
    <d v="2024-10-01T00:00:00"/>
    <m/>
    <x v="138"/>
    <s v="BIEN"/>
    <x v="140"/>
    <n v="73445"/>
    <x v="0"/>
    <x v="1"/>
    <x v="0"/>
    <x v="18"/>
    <x v="0"/>
    <x v="14"/>
    <x v="3"/>
    <x v="65"/>
    <x v="68"/>
    <x v="1"/>
    <x v="1"/>
    <x v="5"/>
    <x v="16"/>
    <x v="13"/>
    <m/>
    <x v="7"/>
    <x v="6"/>
    <x v="7"/>
    <x v="8"/>
    <x v="7"/>
    <m/>
    <x v="8"/>
    <x v="1"/>
    <x v="7"/>
    <x v="0"/>
    <n v="30"/>
    <x v="4"/>
    <m/>
    <x v="6"/>
    <x v="6"/>
    <s v="COLQUIRI"/>
    <m/>
    <m/>
    <x v="140"/>
    <s v="ADQ/SIMA-099/2024"/>
    <n v="31300"/>
    <x v="0"/>
    <x v="1"/>
    <x v="21"/>
    <n v="6"/>
    <x v="7"/>
    <n v="0"/>
    <m/>
    <m/>
    <n v="6"/>
    <n v="0"/>
    <n v="0"/>
    <n v="0"/>
    <n v="0"/>
    <n v="0"/>
    <d v="1899-12-30T00:00:00"/>
    <m/>
    <x v="7"/>
    <m/>
    <x v="7"/>
    <x v="7"/>
    <x v="6"/>
    <n v="0"/>
    <n v="0"/>
    <n v="0"/>
    <n v="0"/>
    <m/>
    <m/>
    <m/>
    <x v="1"/>
    <m/>
    <m/>
    <m/>
    <m/>
    <s v="I"/>
    <s v="NORMAL"/>
    <s v="OC"/>
    <m/>
    <m/>
    <m/>
    <s v="15-0517-00--0-E"/>
    <m/>
    <m/>
  </r>
  <r>
    <x v="0"/>
    <x v="140"/>
    <x v="0"/>
    <s v="OC-COMPRADOR"/>
    <s v="OCTUBRE"/>
    <d v="2024-09-30T00:00:00"/>
    <s v="CO42-CRISTHIAN VILLEGAS"/>
    <x v="1"/>
    <s v="MATERIAL ELECTRICO"/>
    <x v="8"/>
    <x v="11"/>
    <x v="135"/>
    <d v="2024-10-01T00:00:00"/>
    <m/>
    <x v="139"/>
    <s v="BIEN"/>
    <x v="141"/>
    <n v="74385"/>
    <x v="0"/>
    <x v="1"/>
    <x v="0"/>
    <x v="1"/>
    <x v="0"/>
    <x v="8"/>
    <x v="1"/>
    <x v="66"/>
    <x v="69"/>
    <x v="1"/>
    <x v="1"/>
    <x v="17"/>
    <x v="16"/>
    <x v="13"/>
    <d v="2024-10-21T00:00:00"/>
    <x v="116"/>
    <x v="25"/>
    <x v="121"/>
    <x v="147"/>
    <x v="121"/>
    <n v="58430"/>
    <x v="147"/>
    <x v="1"/>
    <x v="18"/>
    <x v="18"/>
    <n v="30"/>
    <x v="1"/>
    <m/>
    <x v="37"/>
    <x v="6"/>
    <s v="COLQUIRI"/>
    <m/>
    <m/>
    <x v="141"/>
    <s v="ADQ/BISO-P-039/2024"/>
    <n v="39700"/>
    <x v="0"/>
    <x v="1"/>
    <x v="1"/>
    <n v="1"/>
    <x v="138"/>
    <n v="58430"/>
    <m/>
    <m/>
    <n v="2"/>
    <n v="116860"/>
    <n v="8395.1149425287349"/>
    <n v="16790.22988505747"/>
    <n v="14607.499999999998"/>
    <n v="-1"/>
    <d v="1900-01-14T00:00:00"/>
    <m/>
    <x v="7"/>
    <m/>
    <x v="7"/>
    <x v="7"/>
    <x v="6"/>
    <n v="-15"/>
    <n v="-8764.5"/>
    <n v="8180.2000000000007"/>
    <n v="117444.3"/>
    <m/>
    <m/>
    <m/>
    <x v="1"/>
    <m/>
    <m/>
    <m/>
    <m/>
    <s v="L"/>
    <s v="NORMAL"/>
    <s v="OC"/>
    <n v="337985"/>
    <n v="1912605"/>
    <m/>
    <s v="15-0517-00-617109-0-E"/>
    <m/>
    <m/>
  </r>
  <r>
    <x v="0"/>
    <x v="141"/>
    <x v="0"/>
    <s v="PAGO"/>
    <s v="OCTUBRE"/>
    <d v="2024-09-27T00:00:00"/>
    <s v="CO42-CRISTHIAN VILLEGAS"/>
    <x v="14"/>
    <s v="SERVICIOS TECNICOS Y OTROS"/>
    <x v="3"/>
    <x v="3"/>
    <x v="114"/>
    <d v="2024-09-27T00:00:00"/>
    <m/>
    <x v="140"/>
    <s v="SERVICIO"/>
    <x v="142"/>
    <n v="42562.22"/>
    <x v="0"/>
    <x v="1"/>
    <x v="0"/>
    <x v="4"/>
    <x v="0"/>
    <x v="8"/>
    <x v="1"/>
    <x v="63"/>
    <x v="66"/>
    <x v="1"/>
    <x v="1"/>
    <x v="3"/>
    <x v="13"/>
    <x v="13"/>
    <d v="2024-10-22T00:00:00"/>
    <x v="105"/>
    <x v="53"/>
    <x v="122"/>
    <x v="148"/>
    <x v="122"/>
    <n v="42547.95"/>
    <x v="148"/>
    <x v="61"/>
    <x v="50"/>
    <x v="0"/>
    <n v="30"/>
    <x v="7"/>
    <m/>
    <x v="76"/>
    <x v="67"/>
    <s v="COLQUIRI"/>
    <m/>
    <m/>
    <x v="142"/>
    <s v="CMB/EMC/O.CIV-ADQ/053/2024"/>
    <n v="25900"/>
    <x v="0"/>
    <x v="1"/>
    <x v="5"/>
    <n v="1"/>
    <x v="139"/>
    <n v="42548.51"/>
    <m/>
    <m/>
    <n v="1"/>
    <n v="42548.51"/>
    <n v="6113.291666666667"/>
    <n v="6113.291666666667"/>
    <n v="5318.5637500000003"/>
    <n v="0"/>
    <d v="2024-12-14T00:00:00"/>
    <s v="NOVIEMBRE"/>
    <x v="46"/>
    <n v="1"/>
    <x v="82"/>
    <x v="113"/>
    <x v="14"/>
    <n v="0"/>
    <n v="0"/>
    <n v="0"/>
    <n v="42548.51"/>
    <m/>
    <m/>
    <m/>
    <x v="1"/>
    <m/>
    <m/>
    <m/>
    <m/>
    <s v="L"/>
    <s v="NORMAL"/>
    <s v="CONTRATO"/>
    <m/>
    <s v="15-0517-00-570833-0-E"/>
    <m/>
    <n v="1765704"/>
    <m/>
    <m/>
  </r>
  <r>
    <x v="0"/>
    <x v="142"/>
    <x v="0"/>
    <s v="CONTRATO "/>
    <s v="OCTUBRE"/>
    <d v="2024-10-11T00:00:00"/>
    <s v="CO42-CRISTHIAN VILLEGAS"/>
    <x v="12"/>
    <s v="PRODUCTOS NO METALICOS Y PLASTICOS"/>
    <x v="3"/>
    <x v="3"/>
    <x v="136"/>
    <d v="2024-10-11T00:00:00"/>
    <m/>
    <x v="141"/>
    <s v="BIEN"/>
    <x v="143"/>
    <n v="54000"/>
    <x v="0"/>
    <x v="1"/>
    <x v="0"/>
    <x v="1"/>
    <x v="0"/>
    <x v="8"/>
    <x v="0"/>
    <x v="65"/>
    <x v="68"/>
    <x v="1"/>
    <x v="1"/>
    <x v="3"/>
    <x v="13"/>
    <x v="8"/>
    <d v="2024-10-15T00:00:00"/>
    <x v="117"/>
    <x v="40"/>
    <x v="123"/>
    <x v="149"/>
    <x v="123"/>
    <n v="45000"/>
    <x v="149"/>
    <x v="62"/>
    <x v="19"/>
    <x v="0"/>
    <n v="30"/>
    <x v="7"/>
    <m/>
    <x v="77"/>
    <x v="6"/>
    <s v="COLQUIRI"/>
    <m/>
    <m/>
    <x v="143"/>
    <m/>
    <n v="34500"/>
    <x v="0"/>
    <x v="1"/>
    <x v="1"/>
    <n v="1"/>
    <x v="140"/>
    <n v="45000"/>
    <m/>
    <m/>
    <n v="1"/>
    <n v="45000"/>
    <n v="6465.5172413793107"/>
    <n v="6465.5172413793107"/>
    <n v="5625"/>
    <n v="0"/>
    <d v="1900-01-29T00:00:00"/>
    <m/>
    <x v="7"/>
    <m/>
    <x v="7"/>
    <x v="7"/>
    <x v="6"/>
    <n v="-30"/>
    <n v="-6750"/>
    <n v="3150.0000000000005"/>
    <n v="48600"/>
    <m/>
    <m/>
    <m/>
    <x v="1"/>
    <m/>
    <m/>
    <m/>
    <m/>
    <s v="L"/>
    <s v="NORMAL"/>
    <s v="CONTRATO"/>
    <m/>
    <m/>
    <m/>
    <s v="15-0517-00--0-E"/>
    <m/>
    <m/>
  </r>
  <r>
    <x v="0"/>
    <x v="143"/>
    <x v="0"/>
    <s v="OC-COMPRADOR"/>
    <s v="OCTUBRE"/>
    <d v="2024-10-11T00:00:00"/>
    <s v="CO42-CRISTHIAN VILLEGAS"/>
    <x v="12"/>
    <s v="PRODUCTOS NO METALICOS Y PLASTICOS"/>
    <x v="3"/>
    <x v="3"/>
    <x v="137"/>
    <d v="2024-10-11T00:00:00"/>
    <m/>
    <x v="142"/>
    <s v="BIEN"/>
    <x v="144"/>
    <n v="11500"/>
    <x v="0"/>
    <x v="1"/>
    <x v="0"/>
    <x v="19"/>
    <x v="0"/>
    <x v="8"/>
    <x v="0"/>
    <x v="67"/>
    <x v="70"/>
    <x v="1"/>
    <x v="1"/>
    <x v="3"/>
    <x v="13"/>
    <x v="8"/>
    <d v="2024-10-21T00:00:00"/>
    <x v="118"/>
    <x v="55"/>
    <x v="124"/>
    <x v="150"/>
    <x v="124"/>
    <n v="11500"/>
    <x v="150"/>
    <x v="1"/>
    <x v="59"/>
    <x v="0"/>
    <n v="30"/>
    <x v="12"/>
    <m/>
    <x v="78"/>
    <x v="6"/>
    <s v="COLQUIRI"/>
    <m/>
    <m/>
    <x v="144"/>
    <s v="CMB/EMC/O.CIV-ADQ/017/2024"/>
    <n v="34500"/>
    <x v="0"/>
    <x v="1"/>
    <x v="12"/>
    <n v="1"/>
    <x v="141"/>
    <n v="11500"/>
    <m/>
    <m/>
    <n v="1"/>
    <n v="11500"/>
    <n v="1652.2988505747126"/>
    <n v="1652.2988505747126"/>
    <n v="1437.5"/>
    <n v="0"/>
    <d v="1900-01-04T00:00:00"/>
    <m/>
    <x v="7"/>
    <m/>
    <x v="7"/>
    <x v="7"/>
    <x v="6"/>
    <n v="-5"/>
    <n v="-287.5"/>
    <n v="805.00000000000011"/>
    <n v="10982.5"/>
    <m/>
    <m/>
    <m/>
    <x v="1"/>
    <m/>
    <m/>
    <m/>
    <m/>
    <s v="I"/>
    <s v="NORMAL"/>
    <s v="OC"/>
    <n v="351772"/>
    <n v="1916248"/>
    <n v="2058599"/>
    <s v="15-0517-00-618236-0-E"/>
    <m/>
    <s v="BOLETA DE ANTICIPO"/>
  </r>
  <r>
    <x v="0"/>
    <x v="144"/>
    <x v="0"/>
    <s v="NOTIFICACION"/>
    <s v="OCTUBRE"/>
    <d v="2024-09-25T00:00:00"/>
    <s v="CO42-CRISTHIAN VILLEGAS"/>
    <x v="10"/>
    <s v="PRODUCTOS METÁLICOS"/>
    <x v="3"/>
    <x v="3"/>
    <x v="138"/>
    <d v="2024-09-25T00:00:00"/>
    <m/>
    <x v="143"/>
    <s v="BIEN"/>
    <x v="145"/>
    <n v="253317.59"/>
    <x v="0"/>
    <x v="1"/>
    <x v="0"/>
    <x v="1"/>
    <x v="0"/>
    <x v="4"/>
    <x v="0"/>
    <x v="63"/>
    <x v="66"/>
    <x v="1"/>
    <x v="1"/>
    <x v="3"/>
    <x v="13"/>
    <x v="8"/>
    <d v="2024-10-22T00:00:00"/>
    <x v="119"/>
    <x v="22"/>
    <x v="125"/>
    <x v="151"/>
    <x v="125"/>
    <n v="186727"/>
    <x v="151"/>
    <x v="1"/>
    <x v="86"/>
    <x v="0"/>
    <n v="30"/>
    <x v="2"/>
    <m/>
    <x v="79"/>
    <x v="6"/>
    <s v="COLQUIRI"/>
    <m/>
    <m/>
    <x v="145"/>
    <s v="CMB/EMC/O.CIV-ADQ/049/2024"/>
    <n v="34600"/>
    <x v="0"/>
    <x v="1"/>
    <x v="1"/>
    <n v="1"/>
    <x v="7"/>
    <n v="0"/>
    <m/>
    <m/>
    <n v="1"/>
    <n v="0"/>
    <n v="0"/>
    <n v="0"/>
    <n v="0"/>
    <n v="0"/>
    <d v="1900-01-09T00:00:00"/>
    <m/>
    <x v="7"/>
    <m/>
    <x v="7"/>
    <x v="7"/>
    <x v="6"/>
    <n v="-10"/>
    <n v="0"/>
    <n v="0"/>
    <n v="0"/>
    <m/>
    <m/>
    <m/>
    <x v="1"/>
    <m/>
    <m/>
    <m/>
    <m/>
    <s v="I"/>
    <s v="NORMAL"/>
    <s v="OC"/>
    <n v="351772"/>
    <n v="1916248"/>
    <n v="2058599"/>
    <s v="15-0517-00-618236-0-E"/>
    <m/>
    <s v="DESCUENTO ANTICIPO"/>
  </r>
  <r>
    <x v="0"/>
    <x v="144"/>
    <x v="0"/>
    <s v="NOTIFICACION"/>
    <s v="OCTUBRE"/>
    <d v="2024-09-25T00:00:00"/>
    <s v="CO42-CRISTHIAN VILLEGAS"/>
    <x v="10"/>
    <s v="PRODUCTOS METÁLICOS"/>
    <x v="3"/>
    <x v="3"/>
    <x v="138"/>
    <d v="2024-09-25T00:00:00"/>
    <m/>
    <x v="143"/>
    <s v="BIEN"/>
    <x v="145"/>
    <n v="253317.59"/>
    <x v="0"/>
    <x v="1"/>
    <x v="0"/>
    <x v="1"/>
    <x v="0"/>
    <x v="4"/>
    <x v="0"/>
    <x v="63"/>
    <x v="66"/>
    <x v="1"/>
    <x v="1"/>
    <x v="3"/>
    <x v="13"/>
    <x v="8"/>
    <d v="2024-10-22T00:00:00"/>
    <x v="119"/>
    <x v="22"/>
    <x v="125"/>
    <x v="152"/>
    <x v="125"/>
    <n v="3950"/>
    <x v="152"/>
    <x v="1"/>
    <x v="94"/>
    <x v="0"/>
    <n v="30"/>
    <x v="5"/>
    <m/>
    <x v="6"/>
    <x v="6"/>
    <s v="COLQUIRI"/>
    <m/>
    <m/>
    <x v="145"/>
    <s v="CMB/EMC/O.CIV-ADQ/049/2024"/>
    <n v="34600"/>
    <x v="0"/>
    <x v="1"/>
    <x v="1"/>
    <n v="5"/>
    <x v="7"/>
    <n v="0"/>
    <m/>
    <m/>
    <n v="5"/>
    <n v="0"/>
    <n v="0"/>
    <n v="0"/>
    <n v="0"/>
    <n v="0"/>
    <d v="1900-01-19T00:00:00"/>
    <m/>
    <x v="7"/>
    <m/>
    <x v="7"/>
    <x v="7"/>
    <x v="6"/>
    <n v="-20"/>
    <n v="0"/>
    <n v="0"/>
    <n v="0"/>
    <m/>
    <m/>
    <m/>
    <x v="1"/>
    <m/>
    <m/>
    <m/>
    <m/>
    <s v="I"/>
    <s v="NORMAL"/>
    <s v="OC"/>
    <n v="351772"/>
    <n v="1916248"/>
    <n v="2058599"/>
    <s v="15-0517-00-618236-0-E"/>
    <m/>
    <s v="DESCUENTO ANTICIPO"/>
  </r>
  <r>
    <x v="0"/>
    <x v="145"/>
    <x v="0"/>
    <s v="NOTIFICACION"/>
    <s v="OCTUBRE"/>
    <d v="2024-09-19T00:00:00"/>
    <s v="CO42-CRISTHIAN VILLEGAS"/>
    <x v="27"/>
    <s v="UTILES DE ESCRITORIO Y OFICINA"/>
    <x v="6"/>
    <x v="10"/>
    <x v="139"/>
    <d v="2024-09-19T00:00:00"/>
    <m/>
    <x v="144"/>
    <s v="BIEN"/>
    <x v="146"/>
    <n v="71731.600000000006"/>
    <x v="0"/>
    <x v="1"/>
    <x v="0"/>
    <x v="1"/>
    <x v="0"/>
    <x v="8"/>
    <x v="0"/>
    <x v="68"/>
    <x v="71"/>
    <x v="2"/>
    <x v="1"/>
    <x v="15"/>
    <x v="33"/>
    <x v="28"/>
    <d v="2024-10-18T00:00:00"/>
    <x v="120"/>
    <x v="40"/>
    <x v="126"/>
    <x v="153"/>
    <x v="126"/>
    <n v="61739"/>
    <x v="153"/>
    <x v="1"/>
    <x v="72"/>
    <x v="0"/>
    <n v="30"/>
    <x v="12"/>
    <m/>
    <x v="80"/>
    <x v="6"/>
    <s v="COLQUIRI"/>
    <m/>
    <m/>
    <x v="146"/>
    <s v="EMC-ADQ-ALM-005/2024"/>
    <n v="39500"/>
    <x v="0"/>
    <x v="1"/>
    <x v="1"/>
    <n v="1"/>
    <x v="142"/>
    <n v="61739"/>
    <m/>
    <m/>
    <n v="3"/>
    <n v="185217"/>
    <n v="8870.545977011494"/>
    <n v="26611.637931034482"/>
    <n v="23152.125"/>
    <n v="-2"/>
    <d v="1900-01-04T00:00:00"/>
    <m/>
    <x v="7"/>
    <m/>
    <x v="7"/>
    <x v="7"/>
    <x v="6"/>
    <n v="-5"/>
    <n v="-4630.4250000000002"/>
    <n v="12965.19"/>
    <n v="176882.23499999999"/>
    <m/>
    <m/>
    <m/>
    <x v="1"/>
    <m/>
    <m/>
    <m/>
    <m/>
    <s v="I"/>
    <s v="NORMAL"/>
    <s v="OC"/>
    <m/>
    <m/>
    <m/>
    <s v="15-0517-00--0-E"/>
    <m/>
    <s v="CARTA DE CREDITO"/>
  </r>
  <r>
    <x v="0"/>
    <x v="146"/>
    <x v="10"/>
    <s v="COTIZACION"/>
    <s v="OCTUBRE"/>
    <d v="2024-09-30T00:00:00"/>
    <s v="CO42-CRISTHIAN VILLEGAS"/>
    <x v="0"/>
    <s v="OTROS REPUESTOS Y ACCESORIOS"/>
    <x v="2"/>
    <x v="2"/>
    <x v="140"/>
    <d v="2024-09-30T00:00:00"/>
    <m/>
    <x v="145"/>
    <s v="BIEN"/>
    <x v="147"/>
    <n v="183777"/>
    <x v="0"/>
    <x v="1"/>
    <x v="0"/>
    <x v="1"/>
    <x v="0"/>
    <x v="8"/>
    <x v="0"/>
    <x v="67"/>
    <x v="70"/>
    <x v="1"/>
    <x v="1"/>
    <x v="4"/>
    <x v="25"/>
    <x v="13"/>
    <m/>
    <x v="7"/>
    <x v="6"/>
    <x v="7"/>
    <x v="8"/>
    <x v="7"/>
    <m/>
    <x v="8"/>
    <x v="1"/>
    <x v="7"/>
    <x v="0"/>
    <n v="30"/>
    <x v="4"/>
    <m/>
    <x v="6"/>
    <x v="6"/>
    <s v="COLQUIRI"/>
    <m/>
    <m/>
    <x v="147"/>
    <s v="ADQ/MANTTO-116/2024"/>
    <n v="39800"/>
    <x v="0"/>
    <x v="1"/>
    <x v="1"/>
    <n v="60"/>
    <x v="7"/>
    <n v="0"/>
    <m/>
    <m/>
    <n v="60"/>
    <n v="0"/>
    <n v="0"/>
    <n v="0"/>
    <n v="0"/>
    <n v="0"/>
    <d v="1899-12-30T00:00:00"/>
    <m/>
    <x v="7"/>
    <m/>
    <x v="7"/>
    <x v="7"/>
    <x v="6"/>
    <n v="0"/>
    <n v="0"/>
    <n v="0"/>
    <n v="0"/>
    <m/>
    <m/>
    <m/>
    <x v="1"/>
    <m/>
    <m/>
    <m/>
    <m/>
    <s v="I"/>
    <s v="NORMAL"/>
    <s v="OC"/>
    <m/>
    <m/>
    <m/>
    <s v="15-0517-00--0-E"/>
    <m/>
    <s v="VENTA DE DIVISAS"/>
  </r>
  <r>
    <x v="0"/>
    <x v="147"/>
    <x v="0"/>
    <s v="NOTIFICACION"/>
    <s v="OCTUBRE"/>
    <d v="2024-10-16T00:00:00"/>
    <s v="CO42-CRISTHIAN VILLEGAS"/>
    <x v="0"/>
    <s v="OTROS REPUESTOS Y ACCESORIOS"/>
    <x v="1"/>
    <x v="1"/>
    <x v="141"/>
    <d v="2024-10-16T00:00:00"/>
    <m/>
    <x v="146"/>
    <s v="BIEN"/>
    <x v="148"/>
    <n v="229140"/>
    <x v="0"/>
    <x v="1"/>
    <x v="0"/>
    <x v="1"/>
    <x v="0"/>
    <x v="8"/>
    <x v="1"/>
    <x v="69"/>
    <x v="72"/>
    <x v="1"/>
    <x v="1"/>
    <x v="16"/>
    <x v="5"/>
    <x v="13"/>
    <d v="2024-09-23T00:00:00"/>
    <x v="121"/>
    <x v="47"/>
    <x v="127"/>
    <x v="154"/>
    <x v="127"/>
    <n v="229140"/>
    <x v="154"/>
    <x v="1"/>
    <x v="30"/>
    <x v="0"/>
    <n v="30"/>
    <x v="32"/>
    <m/>
    <x v="81"/>
    <x v="6"/>
    <s v="COLQUIRI"/>
    <m/>
    <m/>
    <x v="148"/>
    <s v="EMC-PCPL-095/2024"/>
    <n v="39800"/>
    <x v="0"/>
    <x v="1"/>
    <x v="1"/>
    <n v="1"/>
    <x v="143"/>
    <n v="229140"/>
    <m/>
    <m/>
    <n v="1"/>
    <n v="229140"/>
    <n v="32922.413793103449"/>
    <n v="32922.413793103449"/>
    <n v="28642.5"/>
    <n v="0"/>
    <d v="1900-03-05T00:00:00"/>
    <m/>
    <x v="7"/>
    <m/>
    <x v="7"/>
    <x v="7"/>
    <x v="6"/>
    <n v="-65"/>
    <n v="-74470.5"/>
    <n v="16039.800000000001"/>
    <n v="287570.7"/>
    <m/>
    <m/>
    <m/>
    <x v="1"/>
    <m/>
    <m/>
    <m/>
    <m/>
    <s v="I"/>
    <s v="NORMAL"/>
    <s v="OC"/>
    <m/>
    <m/>
    <m/>
    <s v="15-0517-00--0-E"/>
    <m/>
    <s v="COMISIONES BCB"/>
  </r>
  <r>
    <x v="0"/>
    <x v="148"/>
    <x v="0"/>
    <s v="OC-COMPRADOR"/>
    <s v="OCTUBRE"/>
    <d v="2024-09-27T00:00:00"/>
    <s v="CO42-CRISTHIAN VILLEGAS"/>
    <x v="25"/>
    <s v="PRENDAS DE VESTIR"/>
    <x v="6"/>
    <x v="12"/>
    <x v="142"/>
    <d v="2024-09-27T00:00:00"/>
    <m/>
    <x v="147"/>
    <s v="BIEN"/>
    <x v="149"/>
    <n v="63160"/>
    <x v="0"/>
    <x v="1"/>
    <x v="0"/>
    <x v="1"/>
    <x v="0"/>
    <x v="8"/>
    <x v="1"/>
    <x v="70"/>
    <x v="73"/>
    <x v="2"/>
    <x v="3"/>
    <x v="18"/>
    <x v="34"/>
    <x v="4"/>
    <d v="2024-11-07T00:00:00"/>
    <x v="122"/>
    <x v="56"/>
    <x v="128"/>
    <x v="155"/>
    <x v="128"/>
    <n v="38860"/>
    <x v="155"/>
    <x v="1"/>
    <x v="95"/>
    <x v="0"/>
    <n v="30"/>
    <x v="1"/>
    <m/>
    <x v="82"/>
    <x v="6"/>
    <s v="COLQUIRI"/>
    <m/>
    <m/>
    <x v="149"/>
    <s v="ADQ/BISO-P-036/2024"/>
    <n v="33300"/>
    <x v="0"/>
    <x v="1"/>
    <x v="1"/>
    <n v="1"/>
    <x v="144"/>
    <n v="38860"/>
    <m/>
    <m/>
    <n v="1"/>
    <n v="38860"/>
    <n v="5583.333333333333"/>
    <n v="5583.333333333333"/>
    <n v="4857.5"/>
    <n v="0"/>
    <d v="1900-01-14T00:00:00"/>
    <m/>
    <x v="7"/>
    <m/>
    <x v="7"/>
    <x v="7"/>
    <x v="6"/>
    <n v="-15"/>
    <n v="-2914.5"/>
    <n v="2720.2000000000003"/>
    <n v="39054.300000000003"/>
    <m/>
    <m/>
    <m/>
    <x v="1"/>
    <m/>
    <m/>
    <m/>
    <m/>
    <s v="I"/>
    <s v="NORMAL"/>
    <s v="OC"/>
    <m/>
    <m/>
    <m/>
    <s v="15-0517-00--0-E"/>
    <m/>
    <s v="ENVIO DOCUMENTACION Y GIROS"/>
  </r>
  <r>
    <x v="1"/>
    <x v="149"/>
    <x v="0"/>
    <s v="COTIZACION"/>
    <s v="DICIEMBRE"/>
    <d v="2024-11-26T00:00:00"/>
    <s v="CO42-CRISTHIAN VILLEGAS"/>
    <x v="2"/>
    <s v="PRODUCTOS QUIMICOS"/>
    <x v="7"/>
    <x v="8"/>
    <x v="143"/>
    <d v="2024-12-05T00:00:00"/>
    <m/>
    <x v="148"/>
    <s v="BIEN"/>
    <x v="150"/>
    <n v="584640"/>
    <x v="0"/>
    <x v="1"/>
    <x v="0"/>
    <x v="1"/>
    <x v="0"/>
    <x v="1"/>
    <x v="0"/>
    <x v="71"/>
    <x v="74"/>
    <x v="1"/>
    <x v="1"/>
    <x v="14"/>
    <x v="20"/>
    <x v="16"/>
    <m/>
    <x v="7"/>
    <x v="6"/>
    <x v="7"/>
    <x v="8"/>
    <x v="7"/>
    <m/>
    <x v="8"/>
    <x v="1"/>
    <x v="7"/>
    <x v="0"/>
    <n v="30"/>
    <x v="4"/>
    <m/>
    <x v="6"/>
    <x v="6"/>
    <s v="COLQUIRI"/>
    <m/>
    <m/>
    <x v="150"/>
    <s v="LAB-PC-R-141/2024"/>
    <n v="34200"/>
    <x v="0"/>
    <x v="1"/>
    <x v="1"/>
    <n v="1"/>
    <x v="7"/>
    <n v="0"/>
    <m/>
    <m/>
    <n v="1"/>
    <n v="0"/>
    <n v="0"/>
    <n v="0"/>
    <n v="0"/>
    <n v="0"/>
    <d v="1899-12-30T00:00:00"/>
    <m/>
    <x v="7"/>
    <m/>
    <x v="7"/>
    <x v="7"/>
    <x v="6"/>
    <n v="0"/>
    <n v="0"/>
    <n v="0"/>
    <n v="0"/>
    <m/>
    <m/>
    <m/>
    <x v="1"/>
    <m/>
    <m/>
    <m/>
    <m/>
    <s v="I"/>
    <s v="NORMAL"/>
    <s v="OC"/>
    <m/>
    <m/>
    <m/>
    <s v="15-0517-00--0-E"/>
    <m/>
    <s v="LIQUIDACION ADUANA"/>
  </r>
  <r>
    <x v="1"/>
    <x v="150"/>
    <x v="0"/>
    <s v="COTIZACION"/>
    <s v="DICIEMBRE"/>
    <d v="2024-11-29T00:00:00"/>
    <s v="CO42-CRISTHIAN VILLEGAS"/>
    <x v="10"/>
    <s v="PRODUCTOS METÁLICOS"/>
    <x v="7"/>
    <x v="8"/>
    <x v="144"/>
    <d v="2024-12-05T00:00:00"/>
    <m/>
    <x v="149"/>
    <s v="BIEN"/>
    <x v="151"/>
    <n v="119000"/>
    <x v="0"/>
    <x v="1"/>
    <x v="0"/>
    <x v="1"/>
    <x v="0"/>
    <x v="1"/>
    <x v="1"/>
    <x v="71"/>
    <x v="74"/>
    <x v="1"/>
    <x v="1"/>
    <x v="14"/>
    <x v="20"/>
    <x v="16"/>
    <m/>
    <x v="7"/>
    <x v="6"/>
    <x v="7"/>
    <x v="8"/>
    <x v="7"/>
    <m/>
    <x v="8"/>
    <x v="1"/>
    <x v="7"/>
    <x v="0"/>
    <n v="30"/>
    <x v="4"/>
    <m/>
    <x v="6"/>
    <x v="6"/>
    <s v="COLQUIRI"/>
    <m/>
    <m/>
    <x v="151"/>
    <s v="LAB-PC-R-144/2024"/>
    <n v="34600"/>
    <x v="0"/>
    <x v="1"/>
    <x v="1"/>
    <n v="1"/>
    <x v="7"/>
    <n v="0"/>
    <m/>
    <m/>
    <n v="1"/>
    <n v="0"/>
    <n v="0"/>
    <n v="0"/>
    <n v="0"/>
    <n v="0"/>
    <d v="1899-12-30T00:00:00"/>
    <m/>
    <x v="7"/>
    <m/>
    <x v="7"/>
    <x v="7"/>
    <x v="6"/>
    <n v="0"/>
    <n v="0"/>
    <n v="0"/>
    <n v="0"/>
    <m/>
    <m/>
    <m/>
    <x v="1"/>
    <m/>
    <m/>
    <m/>
    <m/>
    <s v="I"/>
    <s v="NORMAL"/>
    <s v="OC"/>
    <m/>
    <m/>
    <m/>
    <s v="15-0517-00--0-E"/>
    <m/>
    <s v="ALMACENAMIENTO ADUANAS"/>
  </r>
  <r>
    <x v="1"/>
    <x v="151"/>
    <x v="0"/>
    <s v="COTIZACION"/>
    <s v="DICIEMBRE"/>
    <d v="2024-12-02T00:00:00"/>
    <s v="CO42-CRISTHIAN VILLEGAS"/>
    <x v="10"/>
    <s v="PRODUCTOS METÁLICOS"/>
    <x v="7"/>
    <x v="8"/>
    <x v="145"/>
    <d v="2024-12-05T00:00:00"/>
    <m/>
    <x v="150"/>
    <s v="BIEN"/>
    <x v="152"/>
    <n v="28070"/>
    <x v="0"/>
    <x v="1"/>
    <x v="0"/>
    <x v="1"/>
    <x v="0"/>
    <x v="1"/>
    <x v="1"/>
    <x v="71"/>
    <x v="74"/>
    <x v="1"/>
    <x v="1"/>
    <x v="14"/>
    <x v="20"/>
    <x v="16"/>
    <m/>
    <x v="7"/>
    <x v="6"/>
    <x v="7"/>
    <x v="8"/>
    <x v="7"/>
    <m/>
    <x v="8"/>
    <x v="1"/>
    <x v="7"/>
    <x v="0"/>
    <n v="30"/>
    <x v="4"/>
    <m/>
    <x v="6"/>
    <x v="6"/>
    <s v="COLQUIRI"/>
    <m/>
    <m/>
    <x v="152"/>
    <s v="LAB-PC-R-145/2024"/>
    <n v="34600"/>
    <x v="0"/>
    <x v="1"/>
    <x v="1"/>
    <n v="1"/>
    <x v="7"/>
    <n v="0"/>
    <m/>
    <m/>
    <n v="1"/>
    <n v="0"/>
    <n v="0"/>
    <n v="0"/>
    <n v="321620.06034482759"/>
    <n v="0"/>
    <d v="1899-12-30T00:00:00"/>
    <m/>
    <x v="7"/>
    <m/>
    <x v="7"/>
    <x v="7"/>
    <x v="6"/>
    <n v="0"/>
    <n v="0"/>
    <n v="0"/>
    <n v="0"/>
    <m/>
    <m/>
    <m/>
    <x v="1"/>
    <m/>
    <m/>
    <m/>
    <m/>
    <s v="I"/>
    <s v="NORMAL"/>
    <s v="OC"/>
    <m/>
    <m/>
    <m/>
    <s v="15-0517-00--0-E"/>
    <m/>
    <s v="INGRESO ALMACEN"/>
  </r>
  <r>
    <x v="1"/>
    <x v="152"/>
    <x v="0"/>
    <s v="COTIZACION"/>
    <s v="DICIEMBRE"/>
    <d v="2024-12-11T00:00:00"/>
    <s v="CO42-CRISTHIAN VILLEGAS"/>
    <x v="2"/>
    <s v="PRODUCTOS QUIMICOS"/>
    <x v="6"/>
    <x v="10"/>
    <x v="146"/>
    <d v="2024-12-11T00:00:00"/>
    <m/>
    <x v="151"/>
    <s v="BIEN"/>
    <x v="153"/>
    <n v="299810"/>
    <x v="0"/>
    <x v="1"/>
    <x v="0"/>
    <x v="1"/>
    <x v="0"/>
    <x v="1"/>
    <x v="1"/>
    <x v="72"/>
    <x v="75"/>
    <x v="1"/>
    <x v="1"/>
    <x v="15"/>
    <x v="16"/>
    <x v="13"/>
    <m/>
    <x v="7"/>
    <x v="6"/>
    <x v="7"/>
    <x v="8"/>
    <x v="7"/>
    <m/>
    <x v="8"/>
    <x v="1"/>
    <x v="7"/>
    <x v="0"/>
    <n v="30"/>
    <x v="4"/>
    <m/>
    <x v="6"/>
    <x v="6"/>
    <s v="COLQUIRI"/>
    <m/>
    <m/>
    <x v="153"/>
    <s v="ADQ/ALM-R-002/2024"/>
    <n v="34200"/>
    <x v="0"/>
    <x v="1"/>
    <x v="1"/>
    <n v="1"/>
    <x v="7"/>
    <n v="0"/>
    <m/>
    <m/>
    <n v="80"/>
    <n v="0"/>
    <n v="0"/>
    <n v="0"/>
    <n v="0"/>
    <n v="-79"/>
    <d v="1899-12-30T00:00:00"/>
    <m/>
    <x v="7"/>
    <m/>
    <x v="7"/>
    <x v="7"/>
    <x v="6"/>
    <n v="0"/>
    <n v="0"/>
    <n v="0"/>
    <n v="0"/>
    <m/>
    <m/>
    <m/>
    <x v="1"/>
    <m/>
    <m/>
    <m/>
    <m/>
    <s v="I"/>
    <s v="NORMAL"/>
    <s v="OC"/>
    <m/>
    <m/>
    <m/>
    <s v="15-0517-00--0-E"/>
    <m/>
    <s v="TRANSPORTE A COLQUIRI"/>
  </r>
  <r>
    <x v="1"/>
    <x v="153"/>
    <x v="0"/>
    <s v="COTIZACION"/>
    <s v="DICIEMBRE"/>
    <d v="2024-12-11T00:00:00"/>
    <s v="CO42-CRISTHIAN VILLEGAS"/>
    <x v="5"/>
    <s v="FLETES Y ALMACENAMIENTO"/>
    <x v="6"/>
    <x v="10"/>
    <x v="147"/>
    <d v="2024-12-11T00:00:00"/>
    <m/>
    <x v="152"/>
    <s v="BIEN"/>
    <x v="154"/>
    <n v="192000"/>
    <x v="0"/>
    <x v="1"/>
    <x v="0"/>
    <x v="1"/>
    <x v="0"/>
    <x v="1"/>
    <x v="1"/>
    <x v="72"/>
    <x v="75"/>
    <x v="1"/>
    <x v="1"/>
    <x v="15"/>
    <x v="16"/>
    <x v="13"/>
    <m/>
    <x v="7"/>
    <x v="6"/>
    <x v="7"/>
    <x v="8"/>
    <x v="7"/>
    <m/>
    <x v="8"/>
    <x v="1"/>
    <x v="7"/>
    <x v="0"/>
    <n v="30"/>
    <x v="4"/>
    <m/>
    <x v="6"/>
    <x v="6"/>
    <s v="COLQUIRI"/>
    <m/>
    <m/>
    <x v="154"/>
    <s v="ADQ/ALM-R-001/2024"/>
    <n v="22300"/>
    <x v="0"/>
    <x v="1"/>
    <x v="1"/>
    <n v="1"/>
    <x v="7"/>
    <n v="0"/>
    <m/>
    <m/>
    <n v="12"/>
    <n v="0"/>
    <n v="0"/>
    <n v="0"/>
    <n v="0"/>
    <n v="-11"/>
    <d v="1899-12-30T00:00:00"/>
    <m/>
    <x v="7"/>
    <m/>
    <x v="7"/>
    <x v="7"/>
    <x v="6"/>
    <n v="0"/>
    <n v="0"/>
    <n v="0"/>
    <n v="0"/>
    <m/>
    <m/>
    <m/>
    <x v="1"/>
    <m/>
    <m/>
    <m/>
    <m/>
    <s v="I"/>
    <s v="NORMAL"/>
    <s v="OC"/>
    <m/>
    <m/>
    <m/>
    <s v="15-0517-00--0-E"/>
    <m/>
    <s v="COMISIONES BCB"/>
  </r>
  <r>
    <x v="1"/>
    <x v="154"/>
    <x v="0"/>
    <s v="COTIZACION"/>
    <s v="DICIEMBRE"/>
    <d v="2024-12-11T00:00:00"/>
    <s v="CO42-CRISTHIAN VILLEGAS"/>
    <x v="16"/>
    <s v="PRODUCTOS DE CUERO Y CAUCHO"/>
    <x v="2"/>
    <x v="2"/>
    <x v="148"/>
    <d v="2024-12-11T00:00:00"/>
    <m/>
    <x v="153"/>
    <s v="BIEN"/>
    <x v="155"/>
    <n v="288946.59999999998"/>
    <x v="0"/>
    <x v="1"/>
    <x v="0"/>
    <x v="1"/>
    <x v="0"/>
    <x v="1"/>
    <x v="0"/>
    <x v="72"/>
    <x v="75"/>
    <x v="1"/>
    <x v="1"/>
    <x v="4"/>
    <x v="32"/>
    <x v="17"/>
    <m/>
    <x v="7"/>
    <x v="6"/>
    <x v="7"/>
    <x v="8"/>
    <x v="7"/>
    <m/>
    <x v="8"/>
    <x v="63"/>
    <x v="7"/>
    <x v="0"/>
    <n v="30"/>
    <x v="4"/>
    <m/>
    <x v="6"/>
    <x v="6"/>
    <s v="COLQUIRI"/>
    <m/>
    <m/>
    <x v="155"/>
    <s v="ADQ/MANTTO-002/R2024"/>
    <n v="34400"/>
    <x v="0"/>
    <x v="1"/>
    <x v="1"/>
    <n v="1"/>
    <x v="7"/>
    <n v="0"/>
    <m/>
    <m/>
    <n v="60"/>
    <n v="0"/>
    <n v="0"/>
    <n v="0"/>
    <n v="0"/>
    <n v="-59"/>
    <d v="1899-12-30T00:00:00"/>
    <m/>
    <x v="7"/>
    <m/>
    <x v="7"/>
    <x v="7"/>
    <x v="6"/>
    <n v="0"/>
    <n v="0"/>
    <n v="0"/>
    <n v="0"/>
    <m/>
    <m/>
    <m/>
    <x v="1"/>
    <m/>
    <m/>
    <m/>
    <m/>
    <s v="I"/>
    <s v="NORMAL"/>
    <s v="CONTRATO"/>
    <m/>
    <m/>
    <m/>
    <s v="15-0517-00--0-E"/>
    <m/>
    <s v="LIQUIDACION ADUANA"/>
  </r>
  <r>
    <x v="1"/>
    <x v="155"/>
    <x v="0"/>
    <s v="COTIZACION"/>
    <m/>
    <m/>
    <s v="CO42-CRISTHIAN VILLEGAS"/>
    <x v="28"/>
    <e v="#N/A"/>
    <x v="5"/>
    <x v="13"/>
    <x v="149"/>
    <m/>
    <m/>
    <x v="154"/>
    <m/>
    <x v="156"/>
    <m/>
    <x v="1"/>
    <x v="1"/>
    <x v="17"/>
    <x v="2"/>
    <x v="0"/>
    <x v="11"/>
    <x v="4"/>
    <x v="32"/>
    <x v="34"/>
    <x v="1"/>
    <x v="1"/>
    <x v="19"/>
    <x v="16"/>
    <x v="13"/>
    <m/>
    <x v="7"/>
    <x v="6"/>
    <x v="7"/>
    <x v="8"/>
    <x v="7"/>
    <m/>
    <x v="8"/>
    <x v="1"/>
    <x v="7"/>
    <x v="0"/>
    <n v="30"/>
    <x v="4"/>
    <m/>
    <x v="6"/>
    <x v="6"/>
    <s v="COLQUIRI"/>
    <m/>
    <m/>
    <x v="156"/>
    <n v="0"/>
    <n v="0"/>
    <x v="1"/>
    <x v="1"/>
    <x v="3"/>
    <n v="0"/>
    <x v="7"/>
    <n v="0"/>
    <m/>
    <m/>
    <n v="100"/>
    <n v="0"/>
    <n v="0"/>
    <n v="0"/>
    <n v="0"/>
    <n v="-100"/>
    <d v="1899-12-30T00:00:00"/>
    <m/>
    <x v="7"/>
    <m/>
    <x v="7"/>
    <x v="7"/>
    <x v="6"/>
    <n v="0"/>
    <n v="0"/>
    <n v="0"/>
    <n v="0"/>
    <m/>
    <m/>
    <m/>
    <x v="1"/>
    <m/>
    <m/>
    <m/>
    <m/>
    <s v="I"/>
    <s v="NORMAL"/>
    <s v="OC"/>
    <m/>
    <m/>
    <m/>
    <s v="15-0517-00--0-E"/>
    <m/>
    <s v="DESADUANIZACION MOTOR"/>
  </r>
  <r>
    <x v="1"/>
    <x v="155"/>
    <x v="0"/>
    <s v="COTIZACION"/>
    <m/>
    <m/>
    <s v="CO42-CRISTHIAN VILLEGAS"/>
    <x v="28"/>
    <e v="#N/A"/>
    <x v="5"/>
    <x v="13"/>
    <x v="149"/>
    <m/>
    <m/>
    <x v="154"/>
    <m/>
    <x v="156"/>
    <m/>
    <x v="1"/>
    <x v="1"/>
    <x v="17"/>
    <x v="2"/>
    <x v="0"/>
    <x v="11"/>
    <x v="4"/>
    <x v="32"/>
    <x v="34"/>
    <x v="1"/>
    <x v="1"/>
    <x v="19"/>
    <x v="16"/>
    <x v="13"/>
    <m/>
    <x v="7"/>
    <x v="6"/>
    <x v="7"/>
    <x v="8"/>
    <x v="7"/>
    <m/>
    <x v="8"/>
    <x v="1"/>
    <x v="7"/>
    <x v="0"/>
    <n v="30"/>
    <x v="4"/>
    <m/>
    <x v="6"/>
    <x v="6"/>
    <s v="COLQUIRI"/>
    <m/>
    <m/>
    <x v="156"/>
    <n v="0"/>
    <n v="0"/>
    <x v="1"/>
    <x v="1"/>
    <x v="3"/>
    <n v="0"/>
    <x v="7"/>
    <n v="0"/>
    <m/>
    <m/>
    <n v="40"/>
    <n v="0"/>
    <n v="0"/>
    <n v="0"/>
    <n v="0"/>
    <n v="-40"/>
    <d v="1899-12-30T00:00:00"/>
    <m/>
    <x v="7"/>
    <m/>
    <x v="7"/>
    <x v="7"/>
    <x v="6"/>
    <n v="0"/>
    <n v="0"/>
    <n v="0"/>
    <n v="0"/>
    <m/>
    <m/>
    <m/>
    <x v="1"/>
    <m/>
    <m/>
    <m/>
    <m/>
    <s v="I"/>
    <s v="NORMAL"/>
    <s v="OC"/>
    <m/>
    <m/>
    <m/>
    <s v="15-0517-00--0-E"/>
    <m/>
    <s v="ALMACENAMIENTO ADUANAS"/>
  </r>
  <r>
    <x v="1"/>
    <x v="155"/>
    <x v="0"/>
    <s v="COTIZACION"/>
    <m/>
    <m/>
    <s v="CO42-CRISTHIAN VILLEGAS"/>
    <x v="28"/>
    <e v="#N/A"/>
    <x v="5"/>
    <x v="13"/>
    <x v="149"/>
    <m/>
    <m/>
    <x v="154"/>
    <m/>
    <x v="156"/>
    <m/>
    <x v="1"/>
    <x v="1"/>
    <x v="17"/>
    <x v="2"/>
    <x v="0"/>
    <x v="11"/>
    <x v="4"/>
    <x v="32"/>
    <x v="34"/>
    <x v="1"/>
    <x v="1"/>
    <x v="19"/>
    <x v="16"/>
    <x v="13"/>
    <m/>
    <x v="7"/>
    <x v="6"/>
    <x v="7"/>
    <x v="8"/>
    <x v="7"/>
    <m/>
    <x v="8"/>
    <x v="1"/>
    <x v="7"/>
    <x v="0"/>
    <n v="30"/>
    <x v="4"/>
    <m/>
    <x v="6"/>
    <x v="6"/>
    <s v="COLQUIRI"/>
    <m/>
    <m/>
    <x v="156"/>
    <n v="0"/>
    <n v="0"/>
    <x v="1"/>
    <x v="1"/>
    <x v="3"/>
    <n v="0"/>
    <x v="7"/>
    <n v="0"/>
    <m/>
    <m/>
    <n v="2"/>
    <n v="0"/>
    <n v="0"/>
    <n v="0"/>
    <n v="0"/>
    <n v="-2"/>
    <d v="1899-12-30T00:00:00"/>
    <m/>
    <x v="7"/>
    <m/>
    <x v="7"/>
    <x v="7"/>
    <x v="6"/>
    <n v="0"/>
    <n v="0"/>
    <n v="0"/>
    <n v="0"/>
    <m/>
    <m/>
    <m/>
    <x v="1"/>
    <m/>
    <m/>
    <m/>
    <m/>
    <s v="I"/>
    <s v="NORMAL"/>
    <s v="OC"/>
    <m/>
    <m/>
    <m/>
    <s v="15-0517-00--0-E"/>
    <m/>
    <s v="OTROS GASTOS"/>
  </r>
  <r>
    <x v="1"/>
    <x v="155"/>
    <x v="0"/>
    <s v="COTIZACION"/>
    <m/>
    <m/>
    <s v="CO42-CRISTHIAN VILLEGAS"/>
    <x v="28"/>
    <e v="#N/A"/>
    <x v="5"/>
    <x v="13"/>
    <x v="149"/>
    <m/>
    <m/>
    <x v="154"/>
    <m/>
    <x v="156"/>
    <m/>
    <x v="1"/>
    <x v="1"/>
    <x v="17"/>
    <x v="2"/>
    <x v="0"/>
    <x v="11"/>
    <x v="4"/>
    <x v="32"/>
    <x v="34"/>
    <x v="1"/>
    <x v="1"/>
    <x v="19"/>
    <x v="16"/>
    <x v="13"/>
    <m/>
    <x v="7"/>
    <x v="6"/>
    <x v="7"/>
    <x v="8"/>
    <x v="7"/>
    <m/>
    <x v="8"/>
    <x v="1"/>
    <x v="7"/>
    <x v="0"/>
    <n v="30"/>
    <x v="4"/>
    <m/>
    <x v="6"/>
    <x v="6"/>
    <s v="COLQUIRI"/>
    <m/>
    <m/>
    <x v="156"/>
    <n v="0"/>
    <n v="0"/>
    <x v="1"/>
    <x v="1"/>
    <x v="3"/>
    <n v="0"/>
    <x v="7"/>
    <n v="0"/>
    <m/>
    <m/>
    <n v="2"/>
    <n v="0"/>
    <n v="0"/>
    <n v="0"/>
    <n v="0"/>
    <n v="-2"/>
    <d v="1899-12-30T00:00:00"/>
    <m/>
    <x v="7"/>
    <m/>
    <x v="7"/>
    <x v="7"/>
    <x v="6"/>
    <n v="0"/>
    <n v="0"/>
    <n v="0"/>
    <n v="0"/>
    <m/>
    <m/>
    <m/>
    <x v="1"/>
    <m/>
    <m/>
    <m/>
    <m/>
    <s v="I"/>
    <s v="NORMAL"/>
    <s v="OC"/>
    <m/>
    <m/>
    <m/>
    <s v="15-0517-00--0-E"/>
    <m/>
    <m/>
  </r>
  <r>
    <x v="1"/>
    <x v="155"/>
    <x v="0"/>
    <s v="COTIZACION"/>
    <m/>
    <m/>
    <s v="CO42-CRISTHIAN VILLEGAS"/>
    <x v="28"/>
    <e v="#N/A"/>
    <x v="5"/>
    <x v="13"/>
    <x v="149"/>
    <m/>
    <m/>
    <x v="154"/>
    <m/>
    <x v="156"/>
    <m/>
    <x v="1"/>
    <x v="1"/>
    <x v="17"/>
    <x v="2"/>
    <x v="0"/>
    <x v="11"/>
    <x v="4"/>
    <x v="32"/>
    <x v="34"/>
    <x v="1"/>
    <x v="1"/>
    <x v="19"/>
    <x v="16"/>
    <x v="13"/>
    <m/>
    <x v="7"/>
    <x v="6"/>
    <x v="7"/>
    <x v="8"/>
    <x v="7"/>
    <m/>
    <x v="8"/>
    <x v="1"/>
    <x v="7"/>
    <x v="0"/>
    <n v="30"/>
    <x v="4"/>
    <m/>
    <x v="6"/>
    <x v="6"/>
    <s v="COLQUIRI"/>
    <m/>
    <m/>
    <x v="156"/>
    <n v="0"/>
    <n v="0"/>
    <x v="1"/>
    <x v="1"/>
    <x v="3"/>
    <n v="0"/>
    <x v="7"/>
    <n v="0"/>
    <m/>
    <m/>
    <n v="100"/>
    <n v="0"/>
    <n v="0"/>
    <n v="0"/>
    <n v="0"/>
    <n v="-100"/>
    <d v="1899-12-30T00:00:00"/>
    <m/>
    <x v="7"/>
    <m/>
    <x v="7"/>
    <x v="7"/>
    <x v="6"/>
    <n v="0"/>
    <n v="0"/>
    <n v="0"/>
    <n v="0"/>
    <m/>
    <m/>
    <m/>
    <x v="1"/>
    <m/>
    <m/>
    <m/>
    <m/>
    <s v="I"/>
    <s v="NORMAL"/>
    <s v="OC"/>
    <m/>
    <m/>
    <m/>
    <s v="15-0517-00--0-E"/>
    <m/>
    <m/>
  </r>
  <r>
    <x v="1"/>
    <x v="155"/>
    <x v="0"/>
    <s v="COTIZACION"/>
    <m/>
    <m/>
    <s v="CO42-CRISTHIAN VILLEGAS"/>
    <x v="28"/>
    <e v="#N/A"/>
    <x v="5"/>
    <x v="13"/>
    <x v="149"/>
    <m/>
    <m/>
    <x v="154"/>
    <m/>
    <x v="156"/>
    <m/>
    <x v="1"/>
    <x v="1"/>
    <x v="17"/>
    <x v="2"/>
    <x v="0"/>
    <x v="11"/>
    <x v="4"/>
    <x v="32"/>
    <x v="34"/>
    <x v="1"/>
    <x v="1"/>
    <x v="19"/>
    <x v="16"/>
    <x v="13"/>
    <m/>
    <x v="7"/>
    <x v="6"/>
    <x v="7"/>
    <x v="8"/>
    <x v="7"/>
    <m/>
    <x v="8"/>
    <x v="1"/>
    <x v="7"/>
    <x v="0"/>
    <n v="30"/>
    <x v="4"/>
    <m/>
    <x v="6"/>
    <x v="6"/>
    <s v="COLQUIRI"/>
    <m/>
    <m/>
    <x v="156"/>
    <n v="0"/>
    <n v="0"/>
    <x v="1"/>
    <x v="1"/>
    <x v="3"/>
    <n v="0"/>
    <x v="7"/>
    <n v="0"/>
    <m/>
    <m/>
    <n v="2"/>
    <n v="0"/>
    <n v="0"/>
    <n v="0"/>
    <n v="0"/>
    <n v="-2"/>
    <d v="1899-12-30T00:00:00"/>
    <m/>
    <x v="7"/>
    <m/>
    <x v="7"/>
    <x v="7"/>
    <x v="6"/>
    <n v="0"/>
    <n v="0"/>
    <n v="0"/>
    <n v="0"/>
    <m/>
    <m/>
    <m/>
    <x v="1"/>
    <m/>
    <m/>
    <m/>
    <m/>
    <s v="I"/>
    <s v="NORMAL"/>
    <s v="OC"/>
    <m/>
    <m/>
    <m/>
    <s v="15-0517-00--0-E"/>
    <m/>
    <m/>
  </r>
  <r>
    <x v="1"/>
    <x v="155"/>
    <x v="0"/>
    <s v="COTIZACION"/>
    <m/>
    <m/>
    <s v="CO42-CRISTHIAN VILLEGAS"/>
    <x v="28"/>
    <e v="#N/A"/>
    <x v="5"/>
    <x v="13"/>
    <x v="149"/>
    <m/>
    <m/>
    <x v="154"/>
    <m/>
    <x v="156"/>
    <m/>
    <x v="1"/>
    <x v="1"/>
    <x v="17"/>
    <x v="2"/>
    <x v="0"/>
    <x v="11"/>
    <x v="4"/>
    <x v="32"/>
    <x v="34"/>
    <x v="1"/>
    <x v="1"/>
    <x v="19"/>
    <x v="16"/>
    <x v="13"/>
    <m/>
    <x v="7"/>
    <x v="6"/>
    <x v="7"/>
    <x v="8"/>
    <x v="7"/>
    <m/>
    <x v="8"/>
    <x v="1"/>
    <x v="7"/>
    <x v="0"/>
    <n v="30"/>
    <x v="4"/>
    <m/>
    <x v="6"/>
    <x v="6"/>
    <s v="COLQUIRI"/>
    <m/>
    <m/>
    <x v="156"/>
    <m/>
    <n v="0"/>
    <x v="1"/>
    <x v="1"/>
    <x v="3"/>
    <n v="0"/>
    <x v="7"/>
    <n v="0"/>
    <m/>
    <m/>
    <n v="4"/>
    <n v="0"/>
    <n v="0"/>
    <n v="0"/>
    <n v="0"/>
    <n v="-4"/>
    <d v="1899-12-30T00:00:00"/>
    <m/>
    <x v="7"/>
    <m/>
    <x v="7"/>
    <x v="7"/>
    <x v="6"/>
    <n v="0"/>
    <n v="0"/>
    <n v="0"/>
    <n v="0"/>
    <m/>
    <m/>
    <m/>
    <x v="1"/>
    <m/>
    <m/>
    <m/>
    <m/>
    <s v="I"/>
    <s v="NORMAL"/>
    <s v="OC"/>
    <m/>
    <m/>
    <m/>
    <s v="15-0517-00--0-E"/>
    <m/>
    <s v="PAGO CARTA DE CREDITO"/>
  </r>
  <r>
    <x v="1"/>
    <x v="155"/>
    <x v="0"/>
    <s v="COTIZACION"/>
    <m/>
    <m/>
    <s v="CO42-CRISTHIAN VILLEGAS"/>
    <x v="28"/>
    <e v="#N/A"/>
    <x v="5"/>
    <x v="13"/>
    <x v="149"/>
    <m/>
    <m/>
    <x v="154"/>
    <m/>
    <x v="156"/>
    <m/>
    <x v="1"/>
    <x v="1"/>
    <x v="17"/>
    <x v="2"/>
    <x v="0"/>
    <x v="11"/>
    <x v="4"/>
    <x v="32"/>
    <x v="34"/>
    <x v="1"/>
    <x v="1"/>
    <x v="19"/>
    <x v="16"/>
    <x v="13"/>
    <m/>
    <x v="7"/>
    <x v="6"/>
    <x v="7"/>
    <x v="8"/>
    <x v="7"/>
    <m/>
    <x v="8"/>
    <x v="1"/>
    <x v="7"/>
    <x v="0"/>
    <n v="30"/>
    <x v="4"/>
    <m/>
    <x v="6"/>
    <x v="6"/>
    <s v="COLQUIRI"/>
    <m/>
    <m/>
    <x v="156"/>
    <m/>
    <n v="0"/>
    <x v="1"/>
    <x v="1"/>
    <x v="3"/>
    <n v="0"/>
    <x v="7"/>
    <n v="0"/>
    <m/>
    <m/>
    <n v="14"/>
    <n v="0"/>
    <n v="0"/>
    <n v="0"/>
    <n v="0"/>
    <n v="-14"/>
    <d v="1899-12-30T00:00:00"/>
    <m/>
    <x v="7"/>
    <m/>
    <x v="7"/>
    <x v="7"/>
    <x v="6"/>
    <n v="0"/>
    <n v="0"/>
    <n v="0"/>
    <n v="0"/>
    <m/>
    <m/>
    <m/>
    <x v="1"/>
    <m/>
    <m/>
    <m/>
    <m/>
    <s v="I"/>
    <s v="NORMAL"/>
    <s v="OC"/>
    <m/>
    <m/>
    <m/>
    <s v="15-0517-00--0-E"/>
    <m/>
    <s v="COMISION EMISION CARTA DE CREDITO BCB"/>
  </r>
  <r>
    <x v="1"/>
    <x v="155"/>
    <x v="0"/>
    <s v="COTIZACION"/>
    <m/>
    <m/>
    <s v="CO42-CRISTHIAN VILLEGAS"/>
    <x v="28"/>
    <e v="#N/A"/>
    <x v="5"/>
    <x v="13"/>
    <x v="149"/>
    <m/>
    <m/>
    <x v="154"/>
    <m/>
    <x v="156"/>
    <m/>
    <x v="1"/>
    <x v="1"/>
    <x v="17"/>
    <x v="2"/>
    <x v="0"/>
    <x v="11"/>
    <x v="4"/>
    <x v="32"/>
    <x v="34"/>
    <x v="1"/>
    <x v="1"/>
    <x v="19"/>
    <x v="16"/>
    <x v="13"/>
    <m/>
    <x v="7"/>
    <x v="6"/>
    <x v="7"/>
    <x v="8"/>
    <x v="7"/>
    <m/>
    <x v="8"/>
    <x v="1"/>
    <x v="7"/>
    <x v="0"/>
    <n v="30"/>
    <x v="4"/>
    <m/>
    <x v="6"/>
    <x v="6"/>
    <s v="COLQUIRI"/>
    <m/>
    <m/>
    <x v="156"/>
    <m/>
    <n v="0"/>
    <x v="1"/>
    <x v="1"/>
    <x v="3"/>
    <n v="0"/>
    <x v="7"/>
    <n v="0"/>
    <m/>
    <m/>
    <n v="14"/>
    <n v="0"/>
    <n v="0"/>
    <n v="0"/>
    <n v="0"/>
    <n v="-14"/>
    <d v="2016-05-20T00:00:00"/>
    <m/>
    <x v="7"/>
    <m/>
    <x v="7"/>
    <x v="7"/>
    <x v="6"/>
    <n v="-42510"/>
    <n v="0"/>
    <n v="0"/>
    <n v="0"/>
    <m/>
    <m/>
    <m/>
    <x v="1"/>
    <m/>
    <m/>
    <m/>
    <m/>
    <s v="I"/>
    <s v="NORMAL"/>
    <s v="OC"/>
    <m/>
    <m/>
    <m/>
    <s v="15-0517-00--0-E"/>
    <m/>
    <s v="AMPLIACION GG111/2015 28/12/2015"/>
  </r>
  <r>
    <x v="1"/>
    <x v="155"/>
    <x v="0"/>
    <s v="COTIZACION"/>
    <m/>
    <m/>
    <s v="CO42-CRISTHIAN VILLEGAS"/>
    <x v="28"/>
    <e v="#N/A"/>
    <x v="5"/>
    <x v="13"/>
    <x v="149"/>
    <m/>
    <m/>
    <x v="154"/>
    <m/>
    <x v="156"/>
    <m/>
    <x v="1"/>
    <x v="1"/>
    <x v="17"/>
    <x v="2"/>
    <x v="0"/>
    <x v="11"/>
    <x v="4"/>
    <x v="32"/>
    <x v="34"/>
    <x v="1"/>
    <x v="1"/>
    <x v="19"/>
    <x v="16"/>
    <x v="13"/>
    <m/>
    <x v="7"/>
    <x v="6"/>
    <x v="7"/>
    <x v="8"/>
    <x v="7"/>
    <m/>
    <x v="8"/>
    <x v="1"/>
    <x v="7"/>
    <x v="0"/>
    <n v="30"/>
    <x v="4"/>
    <m/>
    <x v="6"/>
    <x v="6"/>
    <s v="COLQUIRI"/>
    <m/>
    <m/>
    <x v="156"/>
    <m/>
    <n v="0"/>
    <x v="1"/>
    <x v="1"/>
    <x v="3"/>
    <n v="0"/>
    <x v="7"/>
    <n v="0"/>
    <m/>
    <m/>
    <n v="30"/>
    <n v="0"/>
    <n v="0"/>
    <n v="0"/>
    <n v="0"/>
    <n v="-30"/>
    <d v="2016-05-20T00:00:00"/>
    <m/>
    <x v="7"/>
    <m/>
    <x v="7"/>
    <x v="7"/>
    <x v="6"/>
    <n v="-42510"/>
    <n v="0"/>
    <n v="0"/>
    <n v="0"/>
    <m/>
    <m/>
    <m/>
    <x v="1"/>
    <m/>
    <m/>
    <m/>
    <m/>
    <s v="I"/>
    <s v="NORMAL"/>
    <s v="OC"/>
    <m/>
    <m/>
    <m/>
    <s v="15-0517-00--0-E"/>
    <m/>
    <m/>
  </r>
  <r>
    <x v="1"/>
    <x v="155"/>
    <x v="0"/>
    <s v="COTIZACION"/>
    <m/>
    <m/>
    <s v="CO42-CRISTHIAN VILLEGAS"/>
    <x v="28"/>
    <e v="#N/A"/>
    <x v="5"/>
    <x v="13"/>
    <x v="149"/>
    <m/>
    <m/>
    <x v="154"/>
    <m/>
    <x v="156"/>
    <m/>
    <x v="1"/>
    <x v="1"/>
    <x v="17"/>
    <x v="2"/>
    <x v="0"/>
    <x v="11"/>
    <x v="4"/>
    <x v="32"/>
    <x v="34"/>
    <x v="1"/>
    <x v="1"/>
    <x v="19"/>
    <x v="16"/>
    <x v="13"/>
    <m/>
    <x v="7"/>
    <x v="6"/>
    <x v="7"/>
    <x v="8"/>
    <x v="7"/>
    <m/>
    <x v="8"/>
    <x v="1"/>
    <x v="7"/>
    <x v="0"/>
    <n v="30"/>
    <x v="4"/>
    <m/>
    <x v="6"/>
    <x v="6"/>
    <s v="COLQUIRI"/>
    <m/>
    <m/>
    <x v="156"/>
    <m/>
    <n v="0"/>
    <x v="1"/>
    <x v="1"/>
    <x v="3"/>
    <n v="0"/>
    <x v="7"/>
    <n v="0"/>
    <m/>
    <m/>
    <n v="20"/>
    <n v="0"/>
    <n v="0"/>
    <n v="0"/>
    <n v="0"/>
    <n v="-20"/>
    <d v="2016-05-20T00:00:00"/>
    <m/>
    <x v="7"/>
    <m/>
    <x v="7"/>
    <x v="7"/>
    <x v="6"/>
    <n v="-42510"/>
    <n v="0"/>
    <n v="0"/>
    <n v="0"/>
    <m/>
    <m/>
    <m/>
    <x v="1"/>
    <m/>
    <m/>
    <m/>
    <m/>
    <s v="I"/>
    <s v="NORMAL"/>
    <s v="OC"/>
    <m/>
    <m/>
    <m/>
    <s v="15-0517-00--0-E"/>
    <m/>
    <m/>
  </r>
  <r>
    <x v="1"/>
    <x v="155"/>
    <x v="0"/>
    <s v="COTIZACION"/>
    <m/>
    <m/>
    <s v="CO42-CRISTHIAN VILLEGAS"/>
    <x v="28"/>
    <e v="#N/A"/>
    <x v="5"/>
    <x v="13"/>
    <x v="149"/>
    <m/>
    <m/>
    <x v="154"/>
    <m/>
    <x v="156"/>
    <m/>
    <x v="1"/>
    <x v="1"/>
    <x v="17"/>
    <x v="2"/>
    <x v="0"/>
    <x v="11"/>
    <x v="4"/>
    <x v="32"/>
    <x v="34"/>
    <x v="1"/>
    <x v="1"/>
    <x v="19"/>
    <x v="16"/>
    <x v="13"/>
    <m/>
    <x v="7"/>
    <x v="6"/>
    <x v="7"/>
    <x v="8"/>
    <x v="7"/>
    <m/>
    <x v="8"/>
    <x v="1"/>
    <x v="7"/>
    <x v="0"/>
    <n v="30"/>
    <x v="4"/>
    <m/>
    <x v="6"/>
    <x v="6"/>
    <s v="COLQUIRI"/>
    <m/>
    <m/>
    <x v="156"/>
    <m/>
    <n v="0"/>
    <x v="1"/>
    <x v="1"/>
    <x v="3"/>
    <n v="0"/>
    <x v="7"/>
    <n v="0"/>
    <m/>
    <m/>
    <n v="30"/>
    <n v="0"/>
    <n v="0"/>
    <n v="0"/>
    <n v="0"/>
    <n v="-30"/>
    <d v="1899-12-30T00:00:00"/>
    <m/>
    <x v="7"/>
    <m/>
    <x v="7"/>
    <x v="7"/>
    <x v="6"/>
    <n v="0"/>
    <n v="0"/>
    <n v="0"/>
    <n v="0"/>
    <m/>
    <m/>
    <m/>
    <x v="1"/>
    <m/>
    <m/>
    <m/>
    <m/>
    <s v="I"/>
    <s v="NORMAL"/>
    <s v="OC"/>
    <m/>
    <m/>
    <m/>
    <s v="15-0517-00--0-E"/>
    <m/>
    <m/>
  </r>
  <r>
    <x v="1"/>
    <x v="155"/>
    <x v="0"/>
    <s v="COTIZACION"/>
    <m/>
    <m/>
    <s v="CO42-CRISTHIAN VILLEGAS"/>
    <x v="28"/>
    <e v="#N/A"/>
    <x v="5"/>
    <x v="13"/>
    <x v="149"/>
    <m/>
    <m/>
    <x v="154"/>
    <m/>
    <x v="156"/>
    <m/>
    <x v="1"/>
    <x v="1"/>
    <x v="17"/>
    <x v="2"/>
    <x v="0"/>
    <x v="11"/>
    <x v="4"/>
    <x v="32"/>
    <x v="34"/>
    <x v="1"/>
    <x v="1"/>
    <x v="19"/>
    <x v="16"/>
    <x v="13"/>
    <m/>
    <x v="7"/>
    <x v="6"/>
    <x v="7"/>
    <x v="8"/>
    <x v="7"/>
    <m/>
    <x v="8"/>
    <x v="1"/>
    <x v="7"/>
    <x v="0"/>
    <n v="30"/>
    <x v="4"/>
    <m/>
    <x v="6"/>
    <x v="6"/>
    <s v="COLQUIRI"/>
    <m/>
    <m/>
    <x v="156"/>
    <m/>
    <n v="0"/>
    <x v="1"/>
    <x v="1"/>
    <x v="3"/>
    <n v="0"/>
    <x v="7"/>
    <n v="0"/>
    <m/>
    <m/>
    <n v="4"/>
    <n v="0"/>
    <n v="0"/>
    <n v="0"/>
    <n v="0"/>
    <n v="-4"/>
    <d v="1899-12-30T00:00:00"/>
    <m/>
    <x v="7"/>
    <m/>
    <x v="7"/>
    <x v="7"/>
    <x v="6"/>
    <n v="0"/>
    <n v="0"/>
    <n v="0"/>
    <n v="0"/>
    <m/>
    <m/>
    <m/>
    <x v="1"/>
    <m/>
    <m/>
    <m/>
    <m/>
    <s v="I"/>
    <s v="NORMAL"/>
    <s v="OC"/>
    <m/>
    <m/>
    <m/>
    <s v="15-0517-00--0-E"/>
    <m/>
    <m/>
  </r>
  <r>
    <x v="1"/>
    <x v="155"/>
    <x v="0"/>
    <s v="COTIZACION"/>
    <m/>
    <m/>
    <s v="CO42-CRISTHIAN VILLEGAS"/>
    <x v="28"/>
    <e v="#N/A"/>
    <x v="5"/>
    <x v="13"/>
    <x v="149"/>
    <m/>
    <m/>
    <x v="154"/>
    <m/>
    <x v="156"/>
    <m/>
    <x v="1"/>
    <x v="1"/>
    <x v="17"/>
    <x v="2"/>
    <x v="0"/>
    <x v="11"/>
    <x v="4"/>
    <x v="32"/>
    <x v="34"/>
    <x v="1"/>
    <x v="1"/>
    <x v="19"/>
    <x v="16"/>
    <x v="13"/>
    <m/>
    <x v="7"/>
    <x v="6"/>
    <x v="7"/>
    <x v="8"/>
    <x v="7"/>
    <m/>
    <x v="8"/>
    <x v="1"/>
    <x v="7"/>
    <x v="0"/>
    <n v="30"/>
    <x v="4"/>
    <m/>
    <x v="6"/>
    <x v="6"/>
    <s v="COLQUIRI"/>
    <m/>
    <m/>
    <x v="156"/>
    <m/>
    <n v="0"/>
    <x v="1"/>
    <x v="1"/>
    <x v="3"/>
    <n v="0"/>
    <x v="7"/>
    <n v="0"/>
    <m/>
    <m/>
    <n v="5"/>
    <n v="0"/>
    <n v="0"/>
    <n v="0"/>
    <n v="0"/>
    <n v="-5"/>
    <d v="1899-12-30T00:00:00"/>
    <m/>
    <x v="7"/>
    <m/>
    <x v="7"/>
    <x v="7"/>
    <x v="6"/>
    <n v="0"/>
    <n v="0"/>
    <n v="0"/>
    <n v="0"/>
    <m/>
    <m/>
    <m/>
    <x v="1"/>
    <m/>
    <m/>
    <m/>
    <m/>
    <s v="I"/>
    <s v="NORMAL"/>
    <s v="OC"/>
    <m/>
    <m/>
    <m/>
    <s v="15-0517-00--0-E"/>
    <m/>
    <m/>
  </r>
  <r>
    <x v="1"/>
    <x v="155"/>
    <x v="0"/>
    <s v="COTIZACION"/>
    <m/>
    <m/>
    <s v="CO42-CRISTHIAN VILLEGAS"/>
    <x v="28"/>
    <e v="#N/A"/>
    <x v="5"/>
    <x v="13"/>
    <x v="149"/>
    <m/>
    <m/>
    <x v="154"/>
    <m/>
    <x v="156"/>
    <m/>
    <x v="1"/>
    <x v="1"/>
    <x v="17"/>
    <x v="2"/>
    <x v="0"/>
    <x v="11"/>
    <x v="4"/>
    <x v="32"/>
    <x v="34"/>
    <x v="1"/>
    <x v="1"/>
    <x v="19"/>
    <x v="16"/>
    <x v="13"/>
    <m/>
    <x v="7"/>
    <x v="6"/>
    <x v="7"/>
    <x v="8"/>
    <x v="7"/>
    <m/>
    <x v="8"/>
    <x v="1"/>
    <x v="7"/>
    <x v="0"/>
    <n v="30"/>
    <x v="4"/>
    <m/>
    <x v="6"/>
    <x v="6"/>
    <s v="COLQUIRI"/>
    <m/>
    <m/>
    <x v="156"/>
    <m/>
    <n v="0"/>
    <x v="1"/>
    <x v="1"/>
    <x v="3"/>
    <n v="0"/>
    <x v="7"/>
    <n v="0"/>
    <m/>
    <m/>
    <n v="2"/>
    <n v="0"/>
    <n v="0"/>
    <n v="0"/>
    <n v="0"/>
    <n v="-2"/>
    <d v="1899-12-30T00:00:00"/>
    <m/>
    <x v="7"/>
    <m/>
    <x v="7"/>
    <x v="7"/>
    <x v="6"/>
    <n v="0"/>
    <n v="0"/>
    <n v="0"/>
    <n v="0"/>
    <m/>
    <m/>
    <m/>
    <x v="1"/>
    <m/>
    <m/>
    <m/>
    <m/>
    <s v="I"/>
    <s v="NORMAL"/>
    <s v="OC"/>
    <m/>
    <m/>
    <m/>
    <s v="15-0517-00--0-E"/>
    <m/>
    <m/>
  </r>
  <r>
    <x v="1"/>
    <x v="155"/>
    <x v="0"/>
    <s v="COTIZACION"/>
    <m/>
    <m/>
    <s v="CO42-CRISTHIAN VILLEGAS"/>
    <x v="28"/>
    <e v="#N/A"/>
    <x v="5"/>
    <x v="13"/>
    <x v="149"/>
    <m/>
    <m/>
    <x v="154"/>
    <m/>
    <x v="156"/>
    <m/>
    <x v="1"/>
    <x v="1"/>
    <x v="17"/>
    <x v="2"/>
    <x v="0"/>
    <x v="11"/>
    <x v="4"/>
    <x v="32"/>
    <x v="34"/>
    <x v="1"/>
    <x v="1"/>
    <x v="19"/>
    <x v="16"/>
    <x v="13"/>
    <m/>
    <x v="7"/>
    <x v="6"/>
    <x v="7"/>
    <x v="8"/>
    <x v="7"/>
    <m/>
    <x v="8"/>
    <x v="1"/>
    <x v="7"/>
    <x v="0"/>
    <m/>
    <x v="4"/>
    <m/>
    <x v="6"/>
    <x v="6"/>
    <s v="COLQUIRI"/>
    <m/>
    <m/>
    <x v="156"/>
    <m/>
    <n v="0"/>
    <x v="1"/>
    <x v="1"/>
    <x v="3"/>
    <n v="0"/>
    <x v="7"/>
    <n v="0"/>
    <m/>
    <m/>
    <n v="250"/>
    <n v="0"/>
    <n v="0"/>
    <n v="0"/>
    <n v="0"/>
    <n v="-250"/>
    <d v="1899-12-30T00:00:00"/>
    <m/>
    <x v="7"/>
    <m/>
    <x v="7"/>
    <x v="7"/>
    <x v="6"/>
    <n v="0"/>
    <n v="0"/>
    <n v="0"/>
    <n v="0"/>
    <m/>
    <m/>
    <m/>
    <x v="1"/>
    <m/>
    <m/>
    <m/>
    <m/>
    <s v="I"/>
    <s v="NORMAL"/>
    <s v="OC"/>
    <m/>
    <m/>
    <m/>
    <s v="15-0517-00--0-E"/>
    <m/>
    <m/>
  </r>
  <r>
    <x v="1"/>
    <x v="155"/>
    <x v="0"/>
    <s v="COTIZACION"/>
    <m/>
    <m/>
    <s v="CO42-CRISTHIAN VILLEGAS"/>
    <x v="28"/>
    <e v="#N/A"/>
    <x v="5"/>
    <x v="13"/>
    <x v="149"/>
    <m/>
    <m/>
    <x v="154"/>
    <m/>
    <x v="156"/>
    <m/>
    <x v="1"/>
    <x v="1"/>
    <x v="17"/>
    <x v="2"/>
    <x v="0"/>
    <x v="11"/>
    <x v="4"/>
    <x v="32"/>
    <x v="34"/>
    <x v="1"/>
    <x v="1"/>
    <x v="19"/>
    <x v="16"/>
    <x v="13"/>
    <m/>
    <x v="7"/>
    <x v="6"/>
    <x v="7"/>
    <x v="8"/>
    <x v="7"/>
    <m/>
    <x v="8"/>
    <x v="1"/>
    <x v="7"/>
    <x v="0"/>
    <m/>
    <x v="4"/>
    <m/>
    <x v="6"/>
    <x v="6"/>
    <s v="COLQUIRI"/>
    <m/>
    <m/>
    <x v="156"/>
    <n v="0"/>
    <n v="0"/>
    <x v="1"/>
    <x v="1"/>
    <x v="3"/>
    <n v="0"/>
    <x v="7"/>
    <n v="0"/>
    <m/>
    <m/>
    <n v="216"/>
    <n v="0"/>
    <n v="0"/>
    <n v="0"/>
    <n v="0"/>
    <n v="-216"/>
    <d v="1899-12-30T00:00:00"/>
    <m/>
    <x v="7"/>
    <m/>
    <x v="7"/>
    <x v="7"/>
    <x v="6"/>
    <n v="0"/>
    <n v="0"/>
    <n v="0"/>
    <n v="0"/>
    <m/>
    <m/>
    <m/>
    <x v="1"/>
    <m/>
    <m/>
    <m/>
    <m/>
    <s v="L"/>
    <m/>
    <s v="OC"/>
    <m/>
    <s v="15-0517-00-570122-0-E"/>
    <m/>
    <n v="1753345"/>
    <m/>
    <m/>
  </r>
  <r>
    <x v="1"/>
    <x v="155"/>
    <x v="0"/>
    <s v="COTIZACION"/>
    <m/>
    <m/>
    <s v="CO42-CRISTHIAN VILLEGAS"/>
    <x v="28"/>
    <e v="#N/A"/>
    <x v="5"/>
    <x v="13"/>
    <x v="149"/>
    <m/>
    <m/>
    <x v="154"/>
    <m/>
    <x v="156"/>
    <m/>
    <x v="1"/>
    <x v="1"/>
    <x v="17"/>
    <x v="2"/>
    <x v="0"/>
    <x v="11"/>
    <x v="4"/>
    <x v="32"/>
    <x v="34"/>
    <x v="1"/>
    <x v="1"/>
    <x v="19"/>
    <x v="16"/>
    <x v="13"/>
    <m/>
    <x v="7"/>
    <x v="6"/>
    <x v="7"/>
    <x v="8"/>
    <x v="7"/>
    <m/>
    <x v="8"/>
    <x v="1"/>
    <x v="7"/>
    <x v="0"/>
    <m/>
    <x v="4"/>
    <m/>
    <x v="6"/>
    <x v="6"/>
    <s v="COLQUIRI"/>
    <m/>
    <m/>
    <x v="156"/>
    <n v="0"/>
    <n v="0"/>
    <x v="1"/>
    <x v="1"/>
    <x v="3"/>
    <n v="0"/>
    <x v="7"/>
    <n v="0"/>
    <m/>
    <m/>
    <n v="1"/>
    <n v="0"/>
    <n v="0"/>
    <n v="0"/>
    <n v="0"/>
    <n v="-1"/>
    <d v="1899-12-30T00:00:00"/>
    <m/>
    <x v="7"/>
    <m/>
    <x v="7"/>
    <x v="7"/>
    <x v="6"/>
    <n v="0"/>
    <n v="0"/>
    <n v="0"/>
    <n v="0"/>
    <m/>
    <m/>
    <m/>
    <x v="1"/>
    <m/>
    <m/>
    <m/>
    <m/>
    <s v="L"/>
    <m/>
    <s v="OC"/>
    <m/>
    <s v="15-0517-00-570122-0-E"/>
    <m/>
    <n v="1753345"/>
    <m/>
    <m/>
  </r>
  <r>
    <x v="1"/>
    <x v="155"/>
    <x v="0"/>
    <s v="COTIZACION"/>
    <m/>
    <m/>
    <s v="CO42-CRISTHIAN VILLEGAS"/>
    <x v="28"/>
    <e v="#N/A"/>
    <x v="5"/>
    <x v="13"/>
    <x v="149"/>
    <m/>
    <m/>
    <x v="154"/>
    <m/>
    <x v="156"/>
    <m/>
    <x v="1"/>
    <x v="1"/>
    <x v="17"/>
    <x v="2"/>
    <x v="0"/>
    <x v="11"/>
    <x v="4"/>
    <x v="32"/>
    <x v="34"/>
    <x v="1"/>
    <x v="1"/>
    <x v="19"/>
    <x v="16"/>
    <x v="13"/>
    <m/>
    <x v="7"/>
    <x v="6"/>
    <x v="7"/>
    <x v="8"/>
    <x v="7"/>
    <m/>
    <x v="8"/>
    <x v="1"/>
    <x v="7"/>
    <x v="0"/>
    <m/>
    <x v="4"/>
    <m/>
    <x v="6"/>
    <x v="6"/>
    <s v="COLQUIRI"/>
    <m/>
    <m/>
    <x v="156"/>
    <n v="0"/>
    <n v="0"/>
    <x v="1"/>
    <x v="1"/>
    <x v="3"/>
    <n v="0"/>
    <x v="7"/>
    <n v="0"/>
    <m/>
    <m/>
    <n v="2"/>
    <n v="0"/>
    <n v="0"/>
    <n v="0"/>
    <n v="0"/>
    <n v="-2"/>
    <d v="1899-12-30T00:00:00"/>
    <m/>
    <x v="7"/>
    <m/>
    <x v="7"/>
    <x v="7"/>
    <x v="6"/>
    <n v="0"/>
    <n v="0"/>
    <n v="0"/>
    <n v="0"/>
    <m/>
    <m/>
    <m/>
    <x v="1"/>
    <m/>
    <m/>
    <m/>
    <m/>
    <s v="L"/>
    <m/>
    <s v="OC"/>
    <m/>
    <s v="15-0517-00-570122-0-E"/>
    <m/>
    <n v="1753345"/>
    <m/>
    <m/>
  </r>
  <r>
    <x v="1"/>
    <x v="155"/>
    <x v="0"/>
    <s v="COTIZACION"/>
    <m/>
    <m/>
    <s v="CO42-CRISTHIAN VILLEGAS"/>
    <x v="28"/>
    <e v="#N/A"/>
    <x v="5"/>
    <x v="13"/>
    <x v="149"/>
    <m/>
    <m/>
    <x v="154"/>
    <m/>
    <x v="156"/>
    <m/>
    <x v="1"/>
    <x v="1"/>
    <x v="17"/>
    <x v="2"/>
    <x v="0"/>
    <x v="11"/>
    <x v="4"/>
    <x v="32"/>
    <x v="34"/>
    <x v="1"/>
    <x v="1"/>
    <x v="19"/>
    <x v="16"/>
    <x v="13"/>
    <m/>
    <x v="7"/>
    <x v="6"/>
    <x v="7"/>
    <x v="8"/>
    <x v="7"/>
    <m/>
    <x v="8"/>
    <x v="1"/>
    <x v="7"/>
    <x v="0"/>
    <m/>
    <x v="4"/>
    <m/>
    <x v="6"/>
    <x v="6"/>
    <s v="COLQUIRI"/>
    <m/>
    <m/>
    <x v="156"/>
    <n v="0"/>
    <n v="0"/>
    <x v="1"/>
    <x v="1"/>
    <x v="3"/>
    <n v="0"/>
    <x v="7"/>
    <n v="0"/>
    <m/>
    <m/>
    <n v="2"/>
    <n v="0"/>
    <n v="0"/>
    <n v="0"/>
    <n v="0"/>
    <n v="-2"/>
    <d v="1899-12-30T00:00:00"/>
    <m/>
    <x v="7"/>
    <m/>
    <x v="7"/>
    <x v="7"/>
    <x v="6"/>
    <n v="0"/>
    <n v="0"/>
    <n v="0"/>
    <n v="0"/>
    <m/>
    <m/>
    <m/>
    <x v="1"/>
    <m/>
    <m/>
    <m/>
    <m/>
    <s v="L"/>
    <m/>
    <s v="OC"/>
    <m/>
    <s v="15-0517-00-570122-0-E"/>
    <m/>
    <n v="1753345"/>
    <m/>
    <m/>
  </r>
  <r>
    <x v="1"/>
    <x v="155"/>
    <x v="0"/>
    <s v="COTIZACION"/>
    <m/>
    <m/>
    <s v="CO42-CRISTHIAN VILLEGAS"/>
    <x v="28"/>
    <e v="#N/A"/>
    <x v="5"/>
    <x v="13"/>
    <x v="149"/>
    <m/>
    <m/>
    <x v="154"/>
    <m/>
    <x v="156"/>
    <m/>
    <x v="1"/>
    <x v="1"/>
    <x v="17"/>
    <x v="2"/>
    <x v="0"/>
    <x v="11"/>
    <x v="4"/>
    <x v="32"/>
    <x v="34"/>
    <x v="1"/>
    <x v="1"/>
    <x v="19"/>
    <x v="16"/>
    <x v="13"/>
    <m/>
    <x v="7"/>
    <x v="6"/>
    <x v="7"/>
    <x v="8"/>
    <x v="7"/>
    <m/>
    <x v="8"/>
    <x v="1"/>
    <x v="7"/>
    <x v="0"/>
    <m/>
    <x v="4"/>
    <m/>
    <x v="6"/>
    <x v="6"/>
    <s v="COLQUIRI"/>
    <m/>
    <m/>
    <x v="156"/>
    <n v="0"/>
    <n v="0"/>
    <x v="1"/>
    <x v="1"/>
    <x v="3"/>
    <n v="0"/>
    <x v="7"/>
    <n v="0"/>
    <m/>
    <m/>
    <n v="2"/>
    <n v="0"/>
    <n v="0"/>
    <n v="0"/>
    <n v="0"/>
    <n v="-2"/>
    <d v="1899-12-30T00:00:00"/>
    <m/>
    <x v="7"/>
    <m/>
    <x v="7"/>
    <x v="7"/>
    <x v="6"/>
    <n v="0"/>
    <n v="0"/>
    <n v="0"/>
    <n v="0"/>
    <m/>
    <m/>
    <m/>
    <x v="1"/>
    <m/>
    <m/>
    <m/>
    <m/>
    <s v="L"/>
    <m/>
    <s v="OC"/>
    <m/>
    <s v="15-0517-00-570122-0-E"/>
    <m/>
    <n v="1753345"/>
    <m/>
    <m/>
  </r>
  <r>
    <x v="1"/>
    <x v="155"/>
    <x v="0"/>
    <s v="COTIZACION"/>
    <m/>
    <m/>
    <s v="CO42-CRISTHIAN VILLEGAS"/>
    <x v="28"/>
    <e v="#N/A"/>
    <x v="5"/>
    <x v="13"/>
    <x v="149"/>
    <m/>
    <m/>
    <x v="154"/>
    <m/>
    <x v="156"/>
    <m/>
    <x v="1"/>
    <x v="1"/>
    <x v="17"/>
    <x v="2"/>
    <x v="0"/>
    <x v="11"/>
    <x v="4"/>
    <x v="32"/>
    <x v="34"/>
    <x v="1"/>
    <x v="1"/>
    <x v="19"/>
    <x v="16"/>
    <x v="13"/>
    <m/>
    <x v="7"/>
    <x v="6"/>
    <x v="7"/>
    <x v="8"/>
    <x v="7"/>
    <m/>
    <x v="8"/>
    <x v="1"/>
    <x v="7"/>
    <x v="0"/>
    <m/>
    <x v="4"/>
    <m/>
    <x v="6"/>
    <x v="6"/>
    <s v="COLQUIRI"/>
    <m/>
    <m/>
    <x v="156"/>
    <n v="0"/>
    <n v="0"/>
    <x v="1"/>
    <x v="1"/>
    <x v="3"/>
    <n v="0"/>
    <x v="7"/>
    <n v="0"/>
    <m/>
    <m/>
    <n v="10"/>
    <n v="0"/>
    <n v="0"/>
    <n v="0"/>
    <n v="0"/>
    <n v="-10"/>
    <d v="1899-12-30T00:00:00"/>
    <m/>
    <x v="7"/>
    <m/>
    <x v="7"/>
    <x v="7"/>
    <x v="6"/>
    <n v="0"/>
    <n v="0"/>
    <n v="0"/>
    <n v="0"/>
    <m/>
    <m/>
    <m/>
    <x v="1"/>
    <m/>
    <m/>
    <m/>
    <m/>
    <s v="L"/>
    <m/>
    <s v="OC"/>
    <m/>
    <s v="15-0517-00-570122-0-E"/>
    <m/>
    <n v="1753345"/>
    <m/>
    <m/>
  </r>
  <r>
    <x v="1"/>
    <x v="155"/>
    <x v="0"/>
    <s v="COTIZACION"/>
    <m/>
    <m/>
    <s v="CO42-CRISTHIAN VILLEGAS"/>
    <x v="28"/>
    <e v="#N/A"/>
    <x v="5"/>
    <x v="13"/>
    <x v="149"/>
    <m/>
    <m/>
    <x v="154"/>
    <m/>
    <x v="156"/>
    <m/>
    <x v="1"/>
    <x v="1"/>
    <x v="17"/>
    <x v="2"/>
    <x v="0"/>
    <x v="11"/>
    <x v="4"/>
    <x v="32"/>
    <x v="34"/>
    <x v="1"/>
    <x v="1"/>
    <x v="19"/>
    <x v="16"/>
    <x v="13"/>
    <m/>
    <x v="7"/>
    <x v="6"/>
    <x v="7"/>
    <x v="8"/>
    <x v="7"/>
    <m/>
    <x v="8"/>
    <x v="1"/>
    <x v="7"/>
    <x v="0"/>
    <m/>
    <x v="4"/>
    <m/>
    <x v="6"/>
    <x v="6"/>
    <s v="COLQUIRI"/>
    <m/>
    <m/>
    <x v="156"/>
    <n v="0"/>
    <n v="0"/>
    <x v="1"/>
    <x v="1"/>
    <x v="22"/>
    <n v="0"/>
    <x v="7"/>
    <n v="0"/>
    <m/>
    <m/>
    <n v="30"/>
    <n v="0"/>
    <n v="0"/>
    <n v="0"/>
    <n v="0"/>
    <n v="-30"/>
    <d v="2015-12-31T00:00:00"/>
    <m/>
    <x v="7"/>
    <m/>
    <x v="7"/>
    <x v="7"/>
    <x v="6"/>
    <n v="-42369"/>
    <n v="0"/>
    <n v="0"/>
    <n v="0"/>
    <m/>
    <m/>
    <m/>
    <x v="1"/>
    <m/>
    <m/>
    <m/>
    <m/>
    <s v="L"/>
    <s v="NORMAL"/>
    <s v="OC"/>
    <n v="314988"/>
    <n v="1772184"/>
    <m/>
    <s v="15-0517-00-571237-0-E "/>
    <m/>
    <m/>
  </r>
  <r>
    <x v="1"/>
    <x v="155"/>
    <x v="0"/>
    <s v="COTIZACION"/>
    <m/>
    <m/>
    <s v="CO42-CRISTHIAN VILLEGAS"/>
    <x v="28"/>
    <e v="#N/A"/>
    <x v="5"/>
    <x v="13"/>
    <x v="149"/>
    <m/>
    <m/>
    <x v="154"/>
    <m/>
    <x v="156"/>
    <m/>
    <x v="1"/>
    <x v="1"/>
    <x v="17"/>
    <x v="2"/>
    <x v="0"/>
    <x v="11"/>
    <x v="4"/>
    <x v="32"/>
    <x v="34"/>
    <x v="1"/>
    <x v="1"/>
    <x v="19"/>
    <x v="16"/>
    <x v="13"/>
    <m/>
    <x v="7"/>
    <x v="6"/>
    <x v="7"/>
    <x v="8"/>
    <x v="7"/>
    <m/>
    <x v="8"/>
    <x v="1"/>
    <x v="7"/>
    <x v="0"/>
    <m/>
    <x v="4"/>
    <m/>
    <x v="6"/>
    <x v="6"/>
    <s v="COLQUIRI"/>
    <m/>
    <m/>
    <x v="156"/>
    <n v="0"/>
    <n v="0"/>
    <x v="1"/>
    <x v="1"/>
    <x v="22"/>
    <n v="0"/>
    <x v="7"/>
    <n v="0"/>
    <m/>
    <m/>
    <n v="32"/>
    <n v="0"/>
    <n v="0"/>
    <n v="0"/>
    <n v="0"/>
    <n v="-32"/>
    <d v="2015-12-31T00:00:00"/>
    <m/>
    <x v="7"/>
    <m/>
    <x v="7"/>
    <x v="7"/>
    <x v="6"/>
    <n v="-42369"/>
    <n v="0"/>
    <n v="0"/>
    <n v="0"/>
    <m/>
    <m/>
    <m/>
    <x v="1"/>
    <m/>
    <m/>
    <m/>
    <m/>
    <s v="L"/>
    <s v="NORMAL"/>
    <s v="OC"/>
    <n v="314988"/>
    <n v="1772184"/>
    <m/>
    <s v="15-0517-00-571237-0-E "/>
    <m/>
    <m/>
  </r>
  <r>
    <x v="1"/>
    <x v="155"/>
    <x v="0"/>
    <s v="COTIZACION"/>
    <m/>
    <m/>
    <s v="CO42-CRISTHIAN VILLEGAS"/>
    <x v="28"/>
    <e v="#N/A"/>
    <x v="5"/>
    <x v="13"/>
    <x v="149"/>
    <m/>
    <m/>
    <x v="154"/>
    <m/>
    <x v="156"/>
    <m/>
    <x v="1"/>
    <x v="1"/>
    <x v="17"/>
    <x v="2"/>
    <x v="0"/>
    <x v="11"/>
    <x v="4"/>
    <x v="32"/>
    <x v="34"/>
    <x v="1"/>
    <x v="1"/>
    <x v="19"/>
    <x v="16"/>
    <x v="13"/>
    <m/>
    <x v="7"/>
    <x v="6"/>
    <x v="7"/>
    <x v="8"/>
    <x v="7"/>
    <m/>
    <x v="8"/>
    <x v="1"/>
    <x v="7"/>
    <x v="0"/>
    <m/>
    <x v="4"/>
    <m/>
    <x v="6"/>
    <x v="6"/>
    <s v="COLQUIRI"/>
    <m/>
    <m/>
    <x v="156"/>
    <n v="0"/>
    <n v="0"/>
    <x v="1"/>
    <x v="1"/>
    <x v="22"/>
    <n v="0"/>
    <x v="7"/>
    <n v="0"/>
    <m/>
    <m/>
    <n v="16"/>
    <n v="0"/>
    <n v="0"/>
    <n v="0"/>
    <n v="0"/>
    <n v="-16"/>
    <d v="2015-12-31T00:00:00"/>
    <m/>
    <x v="7"/>
    <m/>
    <x v="7"/>
    <x v="7"/>
    <x v="6"/>
    <n v="-42369"/>
    <n v="0"/>
    <n v="0"/>
    <n v="0"/>
    <m/>
    <m/>
    <m/>
    <x v="1"/>
    <m/>
    <m/>
    <m/>
    <m/>
    <s v="L"/>
    <s v="NORMAL"/>
    <s v="OC"/>
    <n v="314988"/>
    <n v="1772184"/>
    <m/>
    <s v="15-0517-00-571237-0-E "/>
    <m/>
    <m/>
  </r>
  <r>
    <x v="1"/>
    <x v="155"/>
    <x v="0"/>
    <s v="COTIZACION"/>
    <m/>
    <m/>
    <s v="CO42-CRISTHIAN VILLEGAS"/>
    <x v="28"/>
    <e v="#N/A"/>
    <x v="5"/>
    <x v="13"/>
    <x v="149"/>
    <m/>
    <m/>
    <x v="154"/>
    <m/>
    <x v="156"/>
    <m/>
    <x v="1"/>
    <x v="1"/>
    <x v="17"/>
    <x v="2"/>
    <x v="0"/>
    <x v="11"/>
    <x v="4"/>
    <x v="32"/>
    <x v="34"/>
    <x v="1"/>
    <x v="1"/>
    <x v="19"/>
    <x v="16"/>
    <x v="13"/>
    <m/>
    <x v="7"/>
    <x v="6"/>
    <x v="7"/>
    <x v="8"/>
    <x v="7"/>
    <m/>
    <x v="8"/>
    <x v="1"/>
    <x v="7"/>
    <x v="0"/>
    <m/>
    <x v="4"/>
    <m/>
    <x v="6"/>
    <x v="6"/>
    <s v="COLQUIRI"/>
    <m/>
    <m/>
    <x v="156"/>
    <n v="0"/>
    <n v="0"/>
    <x v="1"/>
    <x v="1"/>
    <x v="22"/>
    <n v="0"/>
    <x v="7"/>
    <n v="0"/>
    <m/>
    <m/>
    <n v="16"/>
    <n v="0"/>
    <n v="0"/>
    <n v="0"/>
    <n v="0"/>
    <n v="-16"/>
    <d v="2015-12-31T00:00:00"/>
    <m/>
    <x v="7"/>
    <m/>
    <x v="7"/>
    <x v="7"/>
    <x v="6"/>
    <n v="-42369"/>
    <n v="0"/>
    <n v="0"/>
    <n v="0"/>
    <m/>
    <m/>
    <m/>
    <x v="1"/>
    <m/>
    <m/>
    <m/>
    <m/>
    <s v="L"/>
    <s v="NORMAL"/>
    <s v="OC"/>
    <n v="314988"/>
    <n v="1772184"/>
    <m/>
    <s v="15-0517-00-571237-0-E "/>
    <m/>
    <m/>
  </r>
  <r>
    <x v="1"/>
    <x v="155"/>
    <x v="0"/>
    <s v="COTIZACION"/>
    <m/>
    <m/>
    <s v="CO42-CRISTHIAN VILLEGAS"/>
    <x v="28"/>
    <e v="#N/A"/>
    <x v="5"/>
    <x v="13"/>
    <x v="149"/>
    <m/>
    <m/>
    <x v="154"/>
    <m/>
    <x v="156"/>
    <m/>
    <x v="1"/>
    <x v="1"/>
    <x v="17"/>
    <x v="2"/>
    <x v="0"/>
    <x v="11"/>
    <x v="4"/>
    <x v="32"/>
    <x v="34"/>
    <x v="1"/>
    <x v="1"/>
    <x v="19"/>
    <x v="16"/>
    <x v="13"/>
    <m/>
    <x v="7"/>
    <x v="6"/>
    <x v="7"/>
    <x v="8"/>
    <x v="7"/>
    <m/>
    <x v="8"/>
    <x v="1"/>
    <x v="7"/>
    <x v="0"/>
    <m/>
    <x v="4"/>
    <m/>
    <x v="6"/>
    <x v="6"/>
    <s v="COLQUIRI"/>
    <m/>
    <m/>
    <x v="156"/>
    <n v="0"/>
    <n v="0"/>
    <x v="1"/>
    <x v="1"/>
    <x v="22"/>
    <n v="0"/>
    <x v="7"/>
    <n v="0"/>
    <m/>
    <m/>
    <n v="3"/>
    <n v="0"/>
    <n v="0"/>
    <n v="0"/>
    <n v="0"/>
    <n v="-3"/>
    <d v="1899-12-30T00:00:00"/>
    <m/>
    <x v="7"/>
    <m/>
    <x v="7"/>
    <x v="7"/>
    <x v="6"/>
    <n v="0"/>
    <n v="0"/>
    <n v="0"/>
    <n v="0"/>
    <m/>
    <m/>
    <m/>
    <x v="1"/>
    <m/>
    <m/>
    <m/>
    <m/>
    <s v="L"/>
    <s v="NORMAL"/>
    <s v="OC"/>
    <n v="314988"/>
    <n v="1772184"/>
    <m/>
    <s v="15-0517-00-571237-0-E "/>
    <m/>
    <m/>
  </r>
  <r>
    <x v="1"/>
    <x v="155"/>
    <x v="0"/>
    <s v="COTIZACION"/>
    <m/>
    <m/>
    <s v="CO42-CRISTHIAN VILLEGAS"/>
    <x v="28"/>
    <e v="#N/A"/>
    <x v="5"/>
    <x v="13"/>
    <x v="149"/>
    <m/>
    <m/>
    <x v="154"/>
    <m/>
    <x v="156"/>
    <m/>
    <x v="1"/>
    <x v="1"/>
    <x v="17"/>
    <x v="2"/>
    <x v="0"/>
    <x v="11"/>
    <x v="4"/>
    <x v="32"/>
    <x v="34"/>
    <x v="1"/>
    <x v="1"/>
    <x v="19"/>
    <x v="16"/>
    <x v="13"/>
    <m/>
    <x v="7"/>
    <x v="6"/>
    <x v="7"/>
    <x v="8"/>
    <x v="7"/>
    <m/>
    <x v="8"/>
    <x v="1"/>
    <x v="7"/>
    <x v="0"/>
    <m/>
    <x v="4"/>
    <m/>
    <x v="6"/>
    <x v="6"/>
    <s v="COLQUIRI"/>
    <m/>
    <m/>
    <x v="156"/>
    <n v="0"/>
    <n v="0"/>
    <x v="1"/>
    <x v="1"/>
    <x v="22"/>
    <n v="0"/>
    <x v="7"/>
    <n v="0"/>
    <m/>
    <m/>
    <n v="0"/>
    <n v="0"/>
    <n v="0"/>
    <n v="0"/>
    <n v="0"/>
    <n v="0"/>
    <d v="1899-12-30T00:00:00"/>
    <m/>
    <x v="7"/>
    <m/>
    <x v="7"/>
    <x v="7"/>
    <x v="6"/>
    <n v="0"/>
    <n v="0"/>
    <n v="0"/>
    <n v="0"/>
    <m/>
    <m/>
    <m/>
    <x v="1"/>
    <m/>
    <m/>
    <m/>
    <m/>
    <s v="L"/>
    <s v="NORMAL"/>
    <s v="OC"/>
    <n v="314988"/>
    <n v="1772184"/>
    <m/>
    <s v="15-0517-00-571237-0-E "/>
    <m/>
    <m/>
  </r>
  <r>
    <x v="1"/>
    <x v="155"/>
    <x v="0"/>
    <s v="COTIZACION"/>
    <m/>
    <m/>
    <s v="CO42-CRISTHIAN VILLEGAS"/>
    <x v="28"/>
    <e v="#N/A"/>
    <x v="5"/>
    <x v="13"/>
    <x v="149"/>
    <m/>
    <m/>
    <x v="154"/>
    <m/>
    <x v="156"/>
    <m/>
    <x v="1"/>
    <x v="1"/>
    <x v="17"/>
    <x v="2"/>
    <x v="0"/>
    <x v="11"/>
    <x v="4"/>
    <x v="32"/>
    <x v="34"/>
    <x v="1"/>
    <x v="1"/>
    <x v="19"/>
    <x v="16"/>
    <x v="13"/>
    <m/>
    <x v="7"/>
    <x v="6"/>
    <x v="7"/>
    <x v="8"/>
    <x v="7"/>
    <m/>
    <x v="8"/>
    <x v="1"/>
    <x v="7"/>
    <x v="0"/>
    <m/>
    <x v="4"/>
    <m/>
    <x v="6"/>
    <x v="6"/>
    <s v="COLQUIRI"/>
    <m/>
    <m/>
    <x v="156"/>
    <n v="0"/>
    <n v="0"/>
    <x v="1"/>
    <x v="1"/>
    <x v="22"/>
    <n v="0"/>
    <x v="7"/>
    <n v="0"/>
    <m/>
    <m/>
    <n v="6"/>
    <n v="0"/>
    <n v="0"/>
    <n v="0"/>
    <n v="0"/>
    <n v="-6"/>
    <d v="1899-12-30T00:00:00"/>
    <m/>
    <x v="7"/>
    <m/>
    <x v="7"/>
    <x v="7"/>
    <x v="6"/>
    <n v="0"/>
    <n v="0"/>
    <n v="0"/>
    <n v="0"/>
    <m/>
    <m/>
    <m/>
    <x v="1"/>
    <m/>
    <m/>
    <m/>
    <m/>
    <s v="L"/>
    <s v="NORMAL"/>
    <s v="OC"/>
    <n v="314988"/>
    <n v="1772184"/>
    <m/>
    <s v="15-0517-00-571237-0-E "/>
    <m/>
    <m/>
  </r>
  <r>
    <x v="1"/>
    <x v="155"/>
    <x v="0"/>
    <s v="COTIZACION"/>
    <m/>
    <m/>
    <s v="CO42-CRISTHIAN VILLEGAS"/>
    <x v="28"/>
    <e v="#N/A"/>
    <x v="5"/>
    <x v="13"/>
    <x v="149"/>
    <m/>
    <m/>
    <x v="154"/>
    <m/>
    <x v="156"/>
    <m/>
    <x v="1"/>
    <x v="1"/>
    <x v="17"/>
    <x v="2"/>
    <x v="0"/>
    <x v="11"/>
    <x v="4"/>
    <x v="32"/>
    <x v="34"/>
    <x v="1"/>
    <x v="1"/>
    <x v="19"/>
    <x v="16"/>
    <x v="13"/>
    <m/>
    <x v="7"/>
    <x v="6"/>
    <x v="7"/>
    <x v="8"/>
    <x v="7"/>
    <m/>
    <x v="8"/>
    <x v="1"/>
    <x v="7"/>
    <x v="0"/>
    <m/>
    <x v="4"/>
    <m/>
    <x v="6"/>
    <x v="6"/>
    <s v="COLQUIRI"/>
    <m/>
    <m/>
    <x v="156"/>
    <n v="0"/>
    <n v="0"/>
    <x v="1"/>
    <x v="1"/>
    <x v="22"/>
    <n v="0"/>
    <x v="7"/>
    <n v="0"/>
    <m/>
    <m/>
    <n v="2"/>
    <n v="0"/>
    <n v="0"/>
    <n v="0"/>
    <n v="0"/>
    <n v="-2"/>
    <d v="1899-12-30T00:00:00"/>
    <m/>
    <x v="7"/>
    <m/>
    <x v="7"/>
    <x v="7"/>
    <x v="6"/>
    <n v="0"/>
    <n v="0"/>
    <n v="0"/>
    <n v="0"/>
    <m/>
    <m/>
    <m/>
    <x v="1"/>
    <m/>
    <m/>
    <m/>
    <m/>
    <s v="L"/>
    <s v="NORMAL"/>
    <s v="OC"/>
    <n v="314988"/>
    <n v="1772184"/>
    <m/>
    <s v="15-0517-00-571237-0-E "/>
    <m/>
    <m/>
  </r>
  <r>
    <x v="1"/>
    <x v="155"/>
    <x v="0"/>
    <s v="COTIZACION"/>
    <m/>
    <m/>
    <s v="CO42-CRISTHIAN VILLEGAS"/>
    <x v="28"/>
    <e v="#N/A"/>
    <x v="5"/>
    <x v="13"/>
    <x v="149"/>
    <m/>
    <m/>
    <x v="154"/>
    <m/>
    <x v="156"/>
    <m/>
    <x v="1"/>
    <x v="1"/>
    <x v="17"/>
    <x v="2"/>
    <x v="0"/>
    <x v="11"/>
    <x v="4"/>
    <x v="32"/>
    <x v="34"/>
    <x v="1"/>
    <x v="1"/>
    <x v="19"/>
    <x v="16"/>
    <x v="13"/>
    <m/>
    <x v="7"/>
    <x v="6"/>
    <x v="7"/>
    <x v="8"/>
    <x v="7"/>
    <m/>
    <x v="8"/>
    <x v="1"/>
    <x v="7"/>
    <x v="0"/>
    <m/>
    <x v="4"/>
    <m/>
    <x v="6"/>
    <x v="6"/>
    <s v="COLQUIRI"/>
    <m/>
    <m/>
    <x v="156"/>
    <n v="0"/>
    <n v="0"/>
    <x v="1"/>
    <x v="1"/>
    <x v="22"/>
    <n v="0"/>
    <x v="7"/>
    <n v="0"/>
    <m/>
    <m/>
    <n v="6"/>
    <n v="0"/>
    <n v="0"/>
    <n v="0"/>
    <n v="0"/>
    <n v="-6"/>
    <d v="1899-12-30T00:00:00"/>
    <m/>
    <x v="7"/>
    <m/>
    <x v="7"/>
    <x v="7"/>
    <x v="6"/>
    <n v="0"/>
    <n v="0"/>
    <n v="0"/>
    <n v="0"/>
    <m/>
    <m/>
    <m/>
    <x v="1"/>
    <m/>
    <m/>
    <m/>
    <m/>
    <s v="L"/>
    <s v="NORMAL"/>
    <s v="OC"/>
    <n v="314988"/>
    <n v="1772184"/>
    <m/>
    <s v="15-0517-00-571237-0-E "/>
    <m/>
    <m/>
  </r>
  <r>
    <x v="1"/>
    <x v="155"/>
    <x v="0"/>
    <s v="COTIZACION"/>
    <m/>
    <m/>
    <s v="CO42-CRISTHIAN VILLEGAS"/>
    <x v="28"/>
    <e v="#N/A"/>
    <x v="5"/>
    <x v="13"/>
    <x v="149"/>
    <m/>
    <m/>
    <x v="154"/>
    <m/>
    <x v="156"/>
    <m/>
    <x v="1"/>
    <x v="1"/>
    <x v="17"/>
    <x v="2"/>
    <x v="0"/>
    <x v="11"/>
    <x v="4"/>
    <x v="32"/>
    <x v="34"/>
    <x v="1"/>
    <x v="1"/>
    <x v="19"/>
    <x v="16"/>
    <x v="13"/>
    <m/>
    <x v="7"/>
    <x v="6"/>
    <x v="7"/>
    <x v="8"/>
    <x v="7"/>
    <m/>
    <x v="8"/>
    <x v="1"/>
    <x v="7"/>
    <x v="0"/>
    <m/>
    <x v="4"/>
    <m/>
    <x v="6"/>
    <x v="6"/>
    <s v="COLQUIRI"/>
    <m/>
    <m/>
    <x v="156"/>
    <n v="0"/>
    <n v="0"/>
    <x v="1"/>
    <x v="1"/>
    <x v="22"/>
    <n v="0"/>
    <x v="7"/>
    <n v="0"/>
    <m/>
    <m/>
    <n v="8"/>
    <n v="0"/>
    <n v="0"/>
    <n v="0"/>
    <n v="0"/>
    <n v="-8"/>
    <d v="1899-12-30T00:00:00"/>
    <m/>
    <x v="7"/>
    <m/>
    <x v="7"/>
    <x v="7"/>
    <x v="6"/>
    <n v="0"/>
    <n v="0"/>
    <n v="0"/>
    <n v="0"/>
    <m/>
    <m/>
    <m/>
    <x v="1"/>
    <m/>
    <m/>
    <m/>
    <m/>
    <s v="L"/>
    <s v="NORMAL"/>
    <s v="OC"/>
    <n v="314988"/>
    <n v="1772184"/>
    <m/>
    <s v="15-0517-00-571237-0-E "/>
    <m/>
    <m/>
  </r>
  <r>
    <x v="1"/>
    <x v="155"/>
    <x v="0"/>
    <s v="COTIZACION"/>
    <m/>
    <m/>
    <s v="CO42-CRISTHIAN VILLEGAS"/>
    <x v="28"/>
    <e v="#N/A"/>
    <x v="5"/>
    <x v="13"/>
    <x v="149"/>
    <m/>
    <m/>
    <x v="154"/>
    <m/>
    <x v="156"/>
    <m/>
    <x v="1"/>
    <x v="1"/>
    <x v="17"/>
    <x v="2"/>
    <x v="0"/>
    <x v="11"/>
    <x v="4"/>
    <x v="32"/>
    <x v="34"/>
    <x v="1"/>
    <x v="1"/>
    <x v="19"/>
    <x v="16"/>
    <x v="13"/>
    <m/>
    <x v="7"/>
    <x v="6"/>
    <x v="7"/>
    <x v="8"/>
    <x v="7"/>
    <m/>
    <x v="8"/>
    <x v="1"/>
    <x v="7"/>
    <x v="0"/>
    <m/>
    <x v="4"/>
    <m/>
    <x v="6"/>
    <x v="6"/>
    <s v="COLQUIRI"/>
    <m/>
    <m/>
    <x v="156"/>
    <n v="0"/>
    <n v="0"/>
    <x v="1"/>
    <x v="1"/>
    <x v="22"/>
    <n v="4"/>
    <x v="7"/>
    <n v="0"/>
    <m/>
    <m/>
    <n v="4"/>
    <n v="0"/>
    <n v="0"/>
    <n v="0"/>
    <n v="0"/>
    <n v="0"/>
    <d v="1899-12-30T00:00:00"/>
    <m/>
    <x v="7"/>
    <m/>
    <x v="7"/>
    <x v="7"/>
    <x v="6"/>
    <n v="0"/>
    <n v="0"/>
    <n v="0"/>
    <n v="0"/>
    <m/>
    <m/>
    <m/>
    <x v="1"/>
    <m/>
    <m/>
    <m/>
    <m/>
    <s v="L"/>
    <s v="NORMAL"/>
    <s v="OC"/>
    <n v="314988"/>
    <n v="1772184"/>
    <m/>
    <s v="15-0517-00-571237-0-E "/>
    <m/>
    <m/>
  </r>
  <r>
    <x v="1"/>
    <x v="155"/>
    <x v="0"/>
    <s v="COTIZACION"/>
    <m/>
    <m/>
    <s v="CO42-CRISTHIAN VILLEGAS"/>
    <x v="28"/>
    <e v="#N/A"/>
    <x v="5"/>
    <x v="13"/>
    <x v="149"/>
    <m/>
    <m/>
    <x v="154"/>
    <m/>
    <x v="156"/>
    <m/>
    <x v="1"/>
    <x v="1"/>
    <x v="17"/>
    <x v="2"/>
    <x v="0"/>
    <x v="11"/>
    <x v="4"/>
    <x v="32"/>
    <x v="34"/>
    <x v="1"/>
    <x v="1"/>
    <x v="19"/>
    <x v="16"/>
    <x v="13"/>
    <m/>
    <x v="7"/>
    <x v="6"/>
    <x v="7"/>
    <x v="8"/>
    <x v="7"/>
    <m/>
    <x v="8"/>
    <x v="1"/>
    <x v="7"/>
    <x v="0"/>
    <m/>
    <x v="4"/>
    <m/>
    <x v="6"/>
    <x v="6"/>
    <s v="COLQUIRI"/>
    <m/>
    <m/>
    <x v="156"/>
    <n v="0"/>
    <n v="0"/>
    <x v="1"/>
    <x v="1"/>
    <x v="22"/>
    <n v="0"/>
    <x v="7"/>
    <n v="0"/>
    <m/>
    <m/>
    <n v="0"/>
    <n v="0"/>
    <n v="0"/>
    <n v="0"/>
    <n v="0"/>
    <n v="0"/>
    <d v="1899-12-30T00:00:00"/>
    <m/>
    <x v="7"/>
    <m/>
    <x v="7"/>
    <x v="7"/>
    <x v="6"/>
    <n v="0"/>
    <n v="0"/>
    <n v="0"/>
    <n v="0"/>
    <m/>
    <m/>
    <m/>
    <x v="1"/>
    <m/>
    <m/>
    <m/>
    <m/>
    <s v="L"/>
    <s v="NORMAL"/>
    <s v="OC"/>
    <n v="314988"/>
    <n v="1772184"/>
    <m/>
    <s v="15-0517-00-571237-0-E "/>
    <m/>
    <m/>
  </r>
  <r>
    <x v="1"/>
    <x v="155"/>
    <x v="0"/>
    <s v="COTIZACION"/>
    <m/>
    <m/>
    <s v="CO42-CRISTHIAN VILLEGAS"/>
    <x v="28"/>
    <e v="#N/A"/>
    <x v="5"/>
    <x v="13"/>
    <x v="149"/>
    <m/>
    <m/>
    <x v="154"/>
    <m/>
    <x v="156"/>
    <m/>
    <x v="1"/>
    <x v="1"/>
    <x v="17"/>
    <x v="2"/>
    <x v="0"/>
    <x v="11"/>
    <x v="4"/>
    <x v="32"/>
    <x v="34"/>
    <x v="1"/>
    <x v="1"/>
    <x v="19"/>
    <x v="16"/>
    <x v="13"/>
    <m/>
    <x v="7"/>
    <x v="6"/>
    <x v="7"/>
    <x v="8"/>
    <x v="7"/>
    <m/>
    <x v="8"/>
    <x v="1"/>
    <x v="7"/>
    <x v="0"/>
    <m/>
    <x v="4"/>
    <m/>
    <x v="6"/>
    <x v="6"/>
    <s v="COLQUIRI"/>
    <m/>
    <m/>
    <x v="156"/>
    <n v="0"/>
    <n v="0"/>
    <x v="1"/>
    <x v="1"/>
    <x v="22"/>
    <n v="0"/>
    <x v="7"/>
    <n v="0"/>
    <m/>
    <m/>
    <n v="5"/>
    <n v="0"/>
    <n v="0"/>
    <n v="0"/>
    <n v="0"/>
    <n v="-5"/>
    <d v="1899-12-30T00:00:00"/>
    <m/>
    <x v="7"/>
    <m/>
    <x v="7"/>
    <x v="7"/>
    <x v="6"/>
    <n v="0"/>
    <n v="0"/>
    <n v="0"/>
    <n v="0"/>
    <m/>
    <m/>
    <m/>
    <x v="1"/>
    <m/>
    <m/>
    <m/>
    <m/>
    <s v="L"/>
    <s v="NORMAL"/>
    <s v="OC"/>
    <n v="314988"/>
    <n v="1772184"/>
    <m/>
    <s v="15-0517-00-571237-0-E "/>
    <m/>
    <m/>
  </r>
  <r>
    <x v="1"/>
    <x v="155"/>
    <x v="0"/>
    <s v="COTIZACION"/>
    <m/>
    <m/>
    <s v="CO42-CRISTHIAN VILLEGAS"/>
    <x v="28"/>
    <e v="#N/A"/>
    <x v="5"/>
    <x v="13"/>
    <x v="149"/>
    <m/>
    <m/>
    <x v="154"/>
    <m/>
    <x v="156"/>
    <m/>
    <x v="1"/>
    <x v="1"/>
    <x v="17"/>
    <x v="2"/>
    <x v="0"/>
    <x v="11"/>
    <x v="4"/>
    <x v="32"/>
    <x v="34"/>
    <x v="1"/>
    <x v="1"/>
    <x v="19"/>
    <x v="16"/>
    <x v="13"/>
    <m/>
    <x v="7"/>
    <x v="6"/>
    <x v="7"/>
    <x v="8"/>
    <x v="7"/>
    <m/>
    <x v="8"/>
    <x v="1"/>
    <x v="7"/>
    <x v="0"/>
    <m/>
    <x v="4"/>
    <m/>
    <x v="6"/>
    <x v="6"/>
    <s v="COLQUIRI"/>
    <m/>
    <m/>
    <x v="156"/>
    <n v="0"/>
    <n v="0"/>
    <x v="1"/>
    <x v="1"/>
    <x v="22"/>
    <n v="0"/>
    <x v="7"/>
    <n v="0"/>
    <m/>
    <m/>
    <n v="5"/>
    <n v="0"/>
    <n v="0"/>
    <n v="0"/>
    <n v="0"/>
    <n v="-5"/>
    <d v="1899-12-30T00:00:00"/>
    <m/>
    <x v="7"/>
    <m/>
    <x v="7"/>
    <x v="7"/>
    <x v="6"/>
    <n v="0"/>
    <n v="0"/>
    <n v="0"/>
    <n v="0"/>
    <m/>
    <m/>
    <m/>
    <x v="1"/>
    <m/>
    <m/>
    <m/>
    <m/>
    <s v="L"/>
    <s v="NORMAL"/>
    <s v="OC"/>
    <n v="314988"/>
    <n v="1772184"/>
    <m/>
    <s v="15-0517-00-571237-0-E "/>
    <m/>
    <m/>
  </r>
  <r>
    <x v="1"/>
    <x v="155"/>
    <x v="0"/>
    <s v="COTIZACION"/>
    <m/>
    <m/>
    <s v="CO42-CRISTHIAN VILLEGAS"/>
    <x v="28"/>
    <e v="#N/A"/>
    <x v="5"/>
    <x v="13"/>
    <x v="149"/>
    <m/>
    <m/>
    <x v="154"/>
    <m/>
    <x v="156"/>
    <m/>
    <x v="1"/>
    <x v="1"/>
    <x v="17"/>
    <x v="2"/>
    <x v="0"/>
    <x v="11"/>
    <x v="4"/>
    <x v="32"/>
    <x v="34"/>
    <x v="1"/>
    <x v="1"/>
    <x v="19"/>
    <x v="16"/>
    <x v="13"/>
    <m/>
    <x v="7"/>
    <x v="6"/>
    <x v="7"/>
    <x v="8"/>
    <x v="7"/>
    <m/>
    <x v="8"/>
    <x v="1"/>
    <x v="7"/>
    <x v="0"/>
    <m/>
    <x v="4"/>
    <m/>
    <x v="6"/>
    <x v="6"/>
    <s v="COLQUIRI"/>
    <m/>
    <m/>
    <x v="156"/>
    <n v="0"/>
    <n v="0"/>
    <x v="1"/>
    <x v="1"/>
    <x v="22"/>
    <n v="0"/>
    <x v="7"/>
    <n v="0"/>
    <m/>
    <m/>
    <n v="5"/>
    <n v="0"/>
    <n v="0"/>
    <n v="0"/>
    <n v="0"/>
    <n v="-5"/>
    <d v="1899-12-30T00:00:00"/>
    <m/>
    <x v="7"/>
    <m/>
    <x v="7"/>
    <x v="7"/>
    <x v="6"/>
    <n v="0"/>
    <n v="0"/>
    <n v="0"/>
    <n v="0"/>
    <m/>
    <m/>
    <m/>
    <x v="1"/>
    <m/>
    <m/>
    <m/>
    <m/>
    <s v="L"/>
    <s v="NORMAL"/>
    <s v="OC"/>
    <n v="314988"/>
    <n v="1772184"/>
    <m/>
    <s v="15-0517-00-571237-0-E "/>
    <m/>
    <m/>
  </r>
  <r>
    <x v="1"/>
    <x v="155"/>
    <x v="0"/>
    <s v="COTIZACION"/>
    <m/>
    <m/>
    <s v="CO42-CRISTHIAN VILLEGAS"/>
    <x v="28"/>
    <e v="#N/A"/>
    <x v="5"/>
    <x v="13"/>
    <x v="149"/>
    <m/>
    <m/>
    <x v="154"/>
    <m/>
    <x v="156"/>
    <m/>
    <x v="1"/>
    <x v="1"/>
    <x v="17"/>
    <x v="2"/>
    <x v="0"/>
    <x v="11"/>
    <x v="4"/>
    <x v="32"/>
    <x v="34"/>
    <x v="1"/>
    <x v="1"/>
    <x v="19"/>
    <x v="16"/>
    <x v="13"/>
    <m/>
    <x v="7"/>
    <x v="6"/>
    <x v="7"/>
    <x v="8"/>
    <x v="7"/>
    <m/>
    <x v="8"/>
    <x v="1"/>
    <x v="7"/>
    <x v="0"/>
    <m/>
    <x v="4"/>
    <m/>
    <x v="6"/>
    <x v="6"/>
    <s v="COLQUIRI"/>
    <m/>
    <m/>
    <x v="156"/>
    <n v="0"/>
    <n v="0"/>
    <x v="1"/>
    <x v="1"/>
    <x v="22"/>
    <n v="0"/>
    <x v="7"/>
    <n v="0"/>
    <m/>
    <m/>
    <n v="4"/>
    <n v="0"/>
    <n v="0"/>
    <n v="0"/>
    <n v="0"/>
    <n v="-4"/>
    <d v="1899-12-30T00:00:00"/>
    <m/>
    <x v="7"/>
    <m/>
    <x v="7"/>
    <x v="7"/>
    <x v="6"/>
    <n v="0"/>
    <n v="0"/>
    <n v="0"/>
    <n v="0"/>
    <m/>
    <m/>
    <m/>
    <x v="1"/>
    <m/>
    <m/>
    <m/>
    <m/>
    <s v="L"/>
    <s v="NORMAL"/>
    <s v="OC"/>
    <n v="314988"/>
    <n v="1772184"/>
    <m/>
    <s v="15-0517-00-571237-0-E "/>
    <m/>
    <m/>
  </r>
  <r>
    <x v="1"/>
    <x v="155"/>
    <x v="0"/>
    <s v="COTIZACION"/>
    <m/>
    <m/>
    <s v="CO42-CRISTHIAN VILLEGAS"/>
    <x v="28"/>
    <e v="#N/A"/>
    <x v="5"/>
    <x v="13"/>
    <x v="149"/>
    <m/>
    <m/>
    <x v="154"/>
    <m/>
    <x v="156"/>
    <m/>
    <x v="1"/>
    <x v="1"/>
    <x v="17"/>
    <x v="2"/>
    <x v="0"/>
    <x v="11"/>
    <x v="4"/>
    <x v="32"/>
    <x v="34"/>
    <x v="1"/>
    <x v="1"/>
    <x v="19"/>
    <x v="16"/>
    <x v="13"/>
    <m/>
    <x v="7"/>
    <x v="6"/>
    <x v="7"/>
    <x v="8"/>
    <x v="7"/>
    <m/>
    <x v="8"/>
    <x v="1"/>
    <x v="7"/>
    <x v="0"/>
    <m/>
    <x v="4"/>
    <m/>
    <x v="6"/>
    <x v="6"/>
    <s v="COLQUIRI"/>
    <m/>
    <m/>
    <x v="156"/>
    <n v="0"/>
    <n v="0"/>
    <x v="1"/>
    <x v="1"/>
    <x v="22"/>
    <n v="0"/>
    <x v="7"/>
    <n v="0"/>
    <m/>
    <m/>
    <n v="6"/>
    <n v="0"/>
    <n v="0"/>
    <n v="0"/>
    <n v="0"/>
    <n v="-6"/>
    <d v="1899-12-30T00:00:00"/>
    <m/>
    <x v="7"/>
    <m/>
    <x v="7"/>
    <x v="7"/>
    <x v="6"/>
    <n v="0"/>
    <n v="0"/>
    <n v="0"/>
    <n v="0"/>
    <m/>
    <m/>
    <m/>
    <x v="1"/>
    <m/>
    <m/>
    <m/>
    <m/>
    <s v="L"/>
    <s v="NORMAL"/>
    <s v="OC"/>
    <n v="314988"/>
    <n v="1772184"/>
    <m/>
    <s v="15-0517-00-571237-0-E "/>
    <m/>
    <m/>
  </r>
  <r>
    <x v="1"/>
    <x v="155"/>
    <x v="0"/>
    <s v="COTIZACION"/>
    <m/>
    <m/>
    <s v="CO42-CRISTHIAN VILLEGAS"/>
    <x v="28"/>
    <e v="#N/A"/>
    <x v="5"/>
    <x v="13"/>
    <x v="149"/>
    <m/>
    <m/>
    <x v="154"/>
    <m/>
    <x v="156"/>
    <m/>
    <x v="1"/>
    <x v="1"/>
    <x v="17"/>
    <x v="2"/>
    <x v="0"/>
    <x v="11"/>
    <x v="4"/>
    <x v="32"/>
    <x v="34"/>
    <x v="1"/>
    <x v="1"/>
    <x v="19"/>
    <x v="16"/>
    <x v="13"/>
    <m/>
    <x v="7"/>
    <x v="6"/>
    <x v="7"/>
    <x v="8"/>
    <x v="7"/>
    <m/>
    <x v="8"/>
    <x v="1"/>
    <x v="7"/>
    <x v="0"/>
    <m/>
    <x v="4"/>
    <m/>
    <x v="6"/>
    <x v="6"/>
    <s v="COLQUIRI"/>
    <m/>
    <m/>
    <x v="156"/>
    <n v="0"/>
    <n v="0"/>
    <x v="1"/>
    <x v="1"/>
    <x v="22"/>
    <n v="0"/>
    <x v="7"/>
    <n v="0"/>
    <m/>
    <m/>
    <n v="0"/>
    <n v="0"/>
    <n v="0"/>
    <n v="0"/>
    <n v="0"/>
    <n v="0"/>
    <d v="1899-12-30T00:00:00"/>
    <m/>
    <x v="7"/>
    <m/>
    <x v="7"/>
    <x v="7"/>
    <x v="6"/>
    <n v="0"/>
    <n v="0"/>
    <n v="0"/>
    <n v="0"/>
    <m/>
    <m/>
    <m/>
    <x v="1"/>
    <m/>
    <m/>
    <m/>
    <m/>
    <s v="L"/>
    <s v="NORMAL"/>
    <s v="OC"/>
    <n v="314988"/>
    <n v="1772184"/>
    <m/>
    <s v="15-0517-00-571237-0-E "/>
    <m/>
    <m/>
  </r>
  <r>
    <x v="1"/>
    <x v="155"/>
    <x v="0"/>
    <s v="COTIZACION"/>
    <m/>
    <m/>
    <s v="CO42-CRISTHIAN VILLEGAS"/>
    <x v="28"/>
    <e v="#N/A"/>
    <x v="5"/>
    <x v="13"/>
    <x v="149"/>
    <m/>
    <m/>
    <x v="154"/>
    <m/>
    <x v="156"/>
    <m/>
    <x v="1"/>
    <x v="1"/>
    <x v="17"/>
    <x v="2"/>
    <x v="0"/>
    <x v="11"/>
    <x v="4"/>
    <x v="32"/>
    <x v="34"/>
    <x v="1"/>
    <x v="1"/>
    <x v="19"/>
    <x v="16"/>
    <x v="13"/>
    <m/>
    <x v="7"/>
    <x v="6"/>
    <x v="7"/>
    <x v="8"/>
    <x v="7"/>
    <m/>
    <x v="8"/>
    <x v="1"/>
    <x v="7"/>
    <x v="0"/>
    <m/>
    <x v="4"/>
    <m/>
    <x v="6"/>
    <x v="6"/>
    <s v="COLQUIRI"/>
    <m/>
    <m/>
    <x v="156"/>
    <n v="0"/>
    <n v="0"/>
    <x v="1"/>
    <x v="1"/>
    <x v="3"/>
    <n v="0"/>
    <x v="7"/>
    <n v="0"/>
    <m/>
    <m/>
    <n v="0"/>
    <n v="0"/>
    <n v="0"/>
    <n v="0"/>
    <n v="0"/>
    <n v="0"/>
    <d v="1899-12-30T00:00:00"/>
    <m/>
    <x v="7"/>
    <m/>
    <x v="7"/>
    <x v="7"/>
    <x v="6"/>
    <n v="0"/>
    <n v="0"/>
    <n v="0"/>
    <n v="0"/>
    <m/>
    <m/>
    <m/>
    <x v="1"/>
    <m/>
    <m/>
    <m/>
    <m/>
    <s v="L"/>
    <s v="NORMAL"/>
    <s v="OC"/>
    <m/>
    <s v="15-0517-00-580540-0-E"/>
    <m/>
    <n v="1792340"/>
    <m/>
    <m/>
  </r>
  <r>
    <x v="1"/>
    <x v="155"/>
    <x v="0"/>
    <s v="COTIZACION"/>
    <m/>
    <m/>
    <s v="CO42-CRISTHIAN VILLEGAS"/>
    <x v="28"/>
    <e v="#N/A"/>
    <x v="5"/>
    <x v="13"/>
    <x v="149"/>
    <m/>
    <m/>
    <x v="154"/>
    <m/>
    <x v="156"/>
    <m/>
    <x v="1"/>
    <x v="1"/>
    <x v="17"/>
    <x v="2"/>
    <x v="0"/>
    <x v="11"/>
    <x v="4"/>
    <x v="32"/>
    <x v="34"/>
    <x v="1"/>
    <x v="1"/>
    <x v="19"/>
    <x v="16"/>
    <x v="13"/>
    <m/>
    <x v="7"/>
    <x v="6"/>
    <x v="7"/>
    <x v="8"/>
    <x v="7"/>
    <m/>
    <x v="8"/>
    <x v="1"/>
    <x v="7"/>
    <x v="0"/>
    <m/>
    <x v="4"/>
    <m/>
    <x v="6"/>
    <x v="6"/>
    <s v="COLQUIRI"/>
    <m/>
    <m/>
    <x v="156"/>
    <n v="0"/>
    <n v="0"/>
    <x v="1"/>
    <x v="1"/>
    <x v="3"/>
    <n v="0"/>
    <x v="7"/>
    <n v="0"/>
    <m/>
    <m/>
    <n v="4"/>
    <n v="0"/>
    <n v="0"/>
    <n v="0"/>
    <n v="0"/>
    <n v="-4"/>
    <d v="1899-12-30T00:00:00"/>
    <m/>
    <x v="7"/>
    <m/>
    <x v="7"/>
    <x v="7"/>
    <x v="6"/>
    <n v="0"/>
    <n v="0"/>
    <n v="0"/>
    <n v="0"/>
    <m/>
    <m/>
    <m/>
    <x v="1"/>
    <m/>
    <m/>
    <m/>
    <m/>
    <s v="L"/>
    <s v="NORMAL"/>
    <s v="OC"/>
    <m/>
    <s v="15-0517-00-580540-0-E"/>
    <m/>
    <n v="1792340"/>
    <m/>
    <m/>
  </r>
  <r>
    <x v="1"/>
    <x v="155"/>
    <x v="0"/>
    <s v="COTIZACION"/>
    <m/>
    <m/>
    <s v="CO42-CRISTHIAN VILLEGAS"/>
    <x v="28"/>
    <e v="#N/A"/>
    <x v="5"/>
    <x v="13"/>
    <x v="149"/>
    <m/>
    <m/>
    <x v="154"/>
    <m/>
    <x v="156"/>
    <m/>
    <x v="1"/>
    <x v="1"/>
    <x v="17"/>
    <x v="2"/>
    <x v="0"/>
    <x v="11"/>
    <x v="4"/>
    <x v="32"/>
    <x v="34"/>
    <x v="1"/>
    <x v="1"/>
    <x v="19"/>
    <x v="16"/>
    <x v="13"/>
    <m/>
    <x v="7"/>
    <x v="6"/>
    <x v="7"/>
    <x v="8"/>
    <x v="7"/>
    <m/>
    <x v="8"/>
    <x v="1"/>
    <x v="7"/>
    <x v="0"/>
    <m/>
    <x v="4"/>
    <m/>
    <x v="6"/>
    <x v="6"/>
    <s v="COLQUIRI"/>
    <m/>
    <m/>
    <x v="156"/>
    <n v="0"/>
    <n v="0"/>
    <x v="1"/>
    <x v="1"/>
    <x v="3"/>
    <n v="0"/>
    <x v="7"/>
    <n v="0"/>
    <m/>
    <m/>
    <n v="4"/>
    <n v="0"/>
    <n v="0"/>
    <n v="0"/>
    <n v="0"/>
    <n v="-4"/>
    <d v="1899-12-30T00:00:00"/>
    <m/>
    <x v="7"/>
    <m/>
    <x v="7"/>
    <x v="7"/>
    <x v="6"/>
    <n v="0"/>
    <n v="0"/>
    <n v="0"/>
    <n v="0"/>
    <m/>
    <m/>
    <m/>
    <x v="1"/>
    <m/>
    <m/>
    <m/>
    <m/>
    <s v="L"/>
    <m/>
    <s v="OC"/>
    <n v="79"/>
    <s v="15-0517-00-570302-0-E"/>
    <m/>
    <n v="1754047"/>
    <m/>
    <m/>
  </r>
  <r>
    <x v="1"/>
    <x v="155"/>
    <x v="0"/>
    <s v="COTIZACION"/>
    <m/>
    <m/>
    <s v="CO42-CRISTHIAN VILLEGAS"/>
    <x v="28"/>
    <e v="#N/A"/>
    <x v="5"/>
    <x v="13"/>
    <x v="149"/>
    <m/>
    <m/>
    <x v="154"/>
    <m/>
    <x v="156"/>
    <m/>
    <x v="1"/>
    <x v="1"/>
    <x v="17"/>
    <x v="2"/>
    <x v="0"/>
    <x v="11"/>
    <x v="4"/>
    <x v="32"/>
    <x v="34"/>
    <x v="1"/>
    <x v="1"/>
    <x v="19"/>
    <x v="16"/>
    <x v="13"/>
    <m/>
    <x v="7"/>
    <x v="6"/>
    <x v="7"/>
    <x v="8"/>
    <x v="7"/>
    <m/>
    <x v="8"/>
    <x v="1"/>
    <x v="7"/>
    <x v="0"/>
    <m/>
    <x v="4"/>
    <m/>
    <x v="6"/>
    <x v="6"/>
    <s v="COLQUIRI"/>
    <m/>
    <m/>
    <x v="156"/>
    <n v="0"/>
    <n v="0"/>
    <x v="1"/>
    <x v="1"/>
    <x v="3"/>
    <n v="0"/>
    <x v="7"/>
    <n v="0"/>
    <m/>
    <m/>
    <n v="0"/>
    <n v="0"/>
    <n v="0"/>
    <n v="0"/>
    <n v="0"/>
    <n v="0"/>
    <d v="1899-12-30T00:00:00"/>
    <m/>
    <x v="7"/>
    <m/>
    <x v="7"/>
    <x v="7"/>
    <x v="6"/>
    <n v="0"/>
    <n v="0"/>
    <n v="0"/>
    <n v="0"/>
    <m/>
    <m/>
    <m/>
    <x v="1"/>
    <m/>
    <m/>
    <m/>
    <m/>
    <s v="L"/>
    <s v="NORMAL"/>
    <s v="OC"/>
    <m/>
    <s v="15-0517-00-568958-0-E"/>
    <m/>
    <n v="1765777"/>
    <m/>
    <m/>
  </r>
  <r>
    <x v="1"/>
    <x v="155"/>
    <x v="0"/>
    <s v="COTIZACION"/>
    <m/>
    <m/>
    <s v="CO42-CRISTHIAN VILLEGAS"/>
    <x v="28"/>
    <e v="#N/A"/>
    <x v="5"/>
    <x v="13"/>
    <x v="149"/>
    <m/>
    <m/>
    <x v="154"/>
    <m/>
    <x v="156"/>
    <m/>
    <x v="1"/>
    <x v="1"/>
    <x v="17"/>
    <x v="2"/>
    <x v="0"/>
    <x v="11"/>
    <x v="4"/>
    <x v="32"/>
    <x v="34"/>
    <x v="1"/>
    <x v="1"/>
    <x v="19"/>
    <x v="16"/>
    <x v="13"/>
    <m/>
    <x v="7"/>
    <x v="6"/>
    <x v="7"/>
    <x v="8"/>
    <x v="7"/>
    <m/>
    <x v="8"/>
    <x v="1"/>
    <x v="7"/>
    <x v="0"/>
    <m/>
    <x v="4"/>
    <m/>
    <x v="6"/>
    <x v="6"/>
    <s v="COLQUIRI"/>
    <m/>
    <m/>
    <x v="156"/>
    <n v="0"/>
    <n v="0"/>
    <x v="1"/>
    <x v="1"/>
    <x v="3"/>
    <n v="0"/>
    <x v="7"/>
    <n v="0"/>
    <m/>
    <m/>
    <n v="12"/>
    <n v="0"/>
    <n v="0"/>
    <n v="0"/>
    <n v="0"/>
    <n v="-12"/>
    <d v="1899-12-30T00:00:00"/>
    <m/>
    <x v="7"/>
    <m/>
    <x v="7"/>
    <x v="7"/>
    <x v="6"/>
    <n v="0"/>
    <n v="0"/>
    <n v="0"/>
    <n v="0"/>
    <m/>
    <m/>
    <m/>
    <x v="1"/>
    <m/>
    <m/>
    <m/>
    <m/>
    <s v="L"/>
    <s v="NORMAL"/>
    <s v="OC"/>
    <m/>
    <s v="15-0517-00-568958-0-E"/>
    <m/>
    <n v="1765777"/>
    <m/>
    <m/>
  </r>
  <r>
    <x v="1"/>
    <x v="155"/>
    <x v="0"/>
    <s v="COTIZACION"/>
    <m/>
    <m/>
    <s v="CO42-CRISTHIAN VILLEGAS"/>
    <x v="28"/>
    <e v="#N/A"/>
    <x v="5"/>
    <x v="13"/>
    <x v="149"/>
    <m/>
    <m/>
    <x v="154"/>
    <m/>
    <x v="156"/>
    <m/>
    <x v="1"/>
    <x v="1"/>
    <x v="17"/>
    <x v="2"/>
    <x v="0"/>
    <x v="11"/>
    <x v="4"/>
    <x v="32"/>
    <x v="34"/>
    <x v="1"/>
    <x v="1"/>
    <x v="19"/>
    <x v="16"/>
    <x v="13"/>
    <m/>
    <x v="7"/>
    <x v="6"/>
    <x v="7"/>
    <x v="8"/>
    <x v="7"/>
    <m/>
    <x v="8"/>
    <x v="1"/>
    <x v="7"/>
    <x v="0"/>
    <m/>
    <x v="4"/>
    <m/>
    <x v="6"/>
    <x v="6"/>
    <s v="COLQUIRI"/>
    <m/>
    <m/>
    <x v="156"/>
    <n v="0"/>
    <n v="0"/>
    <x v="1"/>
    <x v="1"/>
    <x v="3"/>
    <n v="0"/>
    <x v="7"/>
    <n v="0"/>
    <m/>
    <m/>
    <n v="4"/>
    <n v="0"/>
    <n v="0"/>
    <n v="0"/>
    <n v="0"/>
    <n v="-4"/>
    <d v="1899-12-30T00:00:00"/>
    <m/>
    <x v="7"/>
    <m/>
    <x v="7"/>
    <x v="7"/>
    <x v="6"/>
    <n v="0"/>
    <n v="0"/>
    <n v="0"/>
    <n v="0"/>
    <m/>
    <m/>
    <m/>
    <x v="1"/>
    <m/>
    <m/>
    <m/>
    <m/>
    <s v="L"/>
    <s v="NORMAL"/>
    <s v="OC"/>
    <m/>
    <s v="15-0517-00-568958-0-E"/>
    <m/>
    <n v="1765777"/>
    <m/>
    <m/>
  </r>
  <r>
    <x v="1"/>
    <x v="155"/>
    <x v="0"/>
    <s v="COTIZACION"/>
    <m/>
    <m/>
    <s v="CO42-CRISTHIAN VILLEGAS"/>
    <x v="28"/>
    <e v="#N/A"/>
    <x v="5"/>
    <x v="13"/>
    <x v="149"/>
    <m/>
    <m/>
    <x v="154"/>
    <m/>
    <x v="156"/>
    <m/>
    <x v="1"/>
    <x v="1"/>
    <x v="17"/>
    <x v="2"/>
    <x v="0"/>
    <x v="11"/>
    <x v="4"/>
    <x v="32"/>
    <x v="34"/>
    <x v="1"/>
    <x v="1"/>
    <x v="19"/>
    <x v="16"/>
    <x v="13"/>
    <m/>
    <x v="7"/>
    <x v="6"/>
    <x v="7"/>
    <x v="8"/>
    <x v="7"/>
    <m/>
    <x v="8"/>
    <x v="1"/>
    <x v="7"/>
    <x v="0"/>
    <m/>
    <x v="4"/>
    <m/>
    <x v="6"/>
    <x v="6"/>
    <s v="COLQUIRI"/>
    <m/>
    <m/>
    <x v="156"/>
    <n v="0"/>
    <n v="0"/>
    <x v="1"/>
    <x v="1"/>
    <x v="3"/>
    <n v="0"/>
    <x v="7"/>
    <n v="0"/>
    <m/>
    <m/>
    <n v="0"/>
    <n v="0"/>
    <n v="0"/>
    <n v="0"/>
    <n v="0"/>
    <n v="0"/>
    <d v="1899-12-30T00:00:00"/>
    <m/>
    <x v="7"/>
    <m/>
    <x v="7"/>
    <x v="7"/>
    <x v="6"/>
    <n v="0"/>
    <n v="0"/>
    <n v="0"/>
    <n v="0"/>
    <m/>
    <m/>
    <m/>
    <x v="1"/>
    <m/>
    <m/>
    <m/>
    <m/>
    <s v="L"/>
    <s v="NORMAL"/>
    <s v="OC"/>
    <m/>
    <s v="15-0517-00-568958-0-E"/>
    <m/>
    <n v="1765777"/>
    <m/>
    <m/>
  </r>
  <r>
    <x v="1"/>
    <x v="155"/>
    <x v="0"/>
    <s v="COTIZACION"/>
    <m/>
    <m/>
    <s v="CO42-CRISTHIAN VILLEGAS"/>
    <x v="28"/>
    <e v="#N/A"/>
    <x v="5"/>
    <x v="13"/>
    <x v="149"/>
    <m/>
    <m/>
    <x v="154"/>
    <m/>
    <x v="156"/>
    <m/>
    <x v="1"/>
    <x v="1"/>
    <x v="17"/>
    <x v="2"/>
    <x v="0"/>
    <x v="11"/>
    <x v="4"/>
    <x v="32"/>
    <x v="34"/>
    <x v="1"/>
    <x v="1"/>
    <x v="19"/>
    <x v="16"/>
    <x v="13"/>
    <m/>
    <x v="7"/>
    <x v="6"/>
    <x v="7"/>
    <x v="8"/>
    <x v="7"/>
    <m/>
    <x v="8"/>
    <x v="1"/>
    <x v="7"/>
    <x v="0"/>
    <m/>
    <x v="4"/>
    <m/>
    <x v="6"/>
    <x v="6"/>
    <s v="COLQUIRI"/>
    <m/>
    <m/>
    <x v="156"/>
    <n v="0"/>
    <n v="0"/>
    <x v="1"/>
    <x v="1"/>
    <x v="3"/>
    <n v="0"/>
    <x v="7"/>
    <n v="0"/>
    <m/>
    <m/>
    <n v="0"/>
    <n v="0"/>
    <n v="0"/>
    <n v="0"/>
    <n v="0"/>
    <n v="0"/>
    <d v="1899-12-30T00:00:00"/>
    <m/>
    <x v="7"/>
    <m/>
    <x v="7"/>
    <x v="7"/>
    <x v="6"/>
    <n v="0"/>
    <n v="0"/>
    <n v="0"/>
    <n v="0"/>
    <m/>
    <m/>
    <m/>
    <x v="1"/>
    <m/>
    <m/>
    <m/>
    <m/>
    <s v="L"/>
    <s v="NORMAL"/>
    <s v="OC"/>
    <m/>
    <s v="15-0517-00-568958-0-E"/>
    <m/>
    <n v="1765777"/>
    <m/>
    <m/>
  </r>
  <r>
    <x v="1"/>
    <x v="155"/>
    <x v="0"/>
    <s v="COTIZACION"/>
    <m/>
    <m/>
    <s v="CO42-CRISTHIAN VILLEGAS"/>
    <x v="28"/>
    <e v="#N/A"/>
    <x v="5"/>
    <x v="13"/>
    <x v="149"/>
    <m/>
    <m/>
    <x v="154"/>
    <m/>
    <x v="156"/>
    <m/>
    <x v="1"/>
    <x v="1"/>
    <x v="17"/>
    <x v="2"/>
    <x v="0"/>
    <x v="11"/>
    <x v="4"/>
    <x v="32"/>
    <x v="34"/>
    <x v="1"/>
    <x v="1"/>
    <x v="19"/>
    <x v="16"/>
    <x v="13"/>
    <m/>
    <x v="7"/>
    <x v="6"/>
    <x v="7"/>
    <x v="8"/>
    <x v="7"/>
    <m/>
    <x v="8"/>
    <x v="1"/>
    <x v="7"/>
    <x v="0"/>
    <m/>
    <x v="4"/>
    <m/>
    <x v="6"/>
    <x v="6"/>
    <s v="COLQUIRI"/>
    <m/>
    <m/>
    <x v="156"/>
    <n v="0"/>
    <n v="0"/>
    <x v="1"/>
    <x v="1"/>
    <x v="3"/>
    <n v="0"/>
    <x v="7"/>
    <n v="0"/>
    <m/>
    <m/>
    <n v="50"/>
    <n v="0"/>
    <n v="0"/>
    <n v="0"/>
    <n v="0"/>
    <n v="-50"/>
    <d v="1899-12-30T00:00:00"/>
    <m/>
    <x v="7"/>
    <m/>
    <x v="7"/>
    <x v="7"/>
    <x v="6"/>
    <n v="0"/>
    <n v="0"/>
    <n v="0"/>
    <n v="0"/>
    <m/>
    <m/>
    <m/>
    <x v="1"/>
    <m/>
    <m/>
    <m/>
    <m/>
    <s v="L"/>
    <s v="NORMAL"/>
    <s v="OC"/>
    <m/>
    <s v="15-0517-00-568958-0-E"/>
    <m/>
    <n v="1765777"/>
    <m/>
    <m/>
  </r>
  <r>
    <x v="1"/>
    <x v="155"/>
    <x v="0"/>
    <s v="COTIZACION"/>
    <m/>
    <m/>
    <s v="CO42-CRISTHIAN VILLEGAS"/>
    <x v="28"/>
    <e v="#N/A"/>
    <x v="5"/>
    <x v="13"/>
    <x v="149"/>
    <m/>
    <m/>
    <x v="154"/>
    <m/>
    <x v="156"/>
    <m/>
    <x v="1"/>
    <x v="1"/>
    <x v="17"/>
    <x v="2"/>
    <x v="0"/>
    <x v="11"/>
    <x v="4"/>
    <x v="32"/>
    <x v="34"/>
    <x v="1"/>
    <x v="1"/>
    <x v="19"/>
    <x v="16"/>
    <x v="13"/>
    <m/>
    <x v="7"/>
    <x v="6"/>
    <x v="7"/>
    <x v="8"/>
    <x v="7"/>
    <m/>
    <x v="8"/>
    <x v="1"/>
    <x v="7"/>
    <x v="0"/>
    <m/>
    <x v="4"/>
    <m/>
    <x v="6"/>
    <x v="6"/>
    <s v="COLQUIRI"/>
    <m/>
    <m/>
    <x v="156"/>
    <n v="0"/>
    <n v="0"/>
    <x v="1"/>
    <x v="1"/>
    <x v="3"/>
    <n v="0"/>
    <x v="7"/>
    <n v="0"/>
    <m/>
    <m/>
    <n v="11"/>
    <n v="0"/>
    <n v="0"/>
    <n v="0"/>
    <n v="0"/>
    <n v="-11"/>
    <d v="1899-12-30T00:00:00"/>
    <m/>
    <x v="7"/>
    <m/>
    <x v="7"/>
    <x v="7"/>
    <x v="6"/>
    <n v="0"/>
    <n v="0"/>
    <n v="0"/>
    <n v="0"/>
    <m/>
    <m/>
    <m/>
    <x v="1"/>
    <m/>
    <m/>
    <m/>
    <m/>
    <s v="L"/>
    <s v="NORMAL"/>
    <s v="OC"/>
    <m/>
    <s v="15-0517-00-568958-0-E"/>
    <m/>
    <n v="1765777"/>
    <m/>
    <m/>
  </r>
  <r>
    <x v="1"/>
    <x v="155"/>
    <x v="0"/>
    <s v="COTIZACION"/>
    <m/>
    <m/>
    <s v="CO42-CRISTHIAN VILLEGAS"/>
    <x v="28"/>
    <e v="#N/A"/>
    <x v="5"/>
    <x v="13"/>
    <x v="149"/>
    <m/>
    <m/>
    <x v="154"/>
    <m/>
    <x v="156"/>
    <m/>
    <x v="1"/>
    <x v="1"/>
    <x v="17"/>
    <x v="2"/>
    <x v="0"/>
    <x v="11"/>
    <x v="4"/>
    <x v="32"/>
    <x v="34"/>
    <x v="1"/>
    <x v="1"/>
    <x v="19"/>
    <x v="16"/>
    <x v="13"/>
    <m/>
    <x v="7"/>
    <x v="6"/>
    <x v="7"/>
    <x v="8"/>
    <x v="7"/>
    <m/>
    <x v="8"/>
    <x v="1"/>
    <x v="7"/>
    <x v="0"/>
    <m/>
    <x v="4"/>
    <m/>
    <x v="6"/>
    <x v="6"/>
    <s v="COLQUIRI"/>
    <m/>
    <m/>
    <x v="156"/>
    <n v="0"/>
    <n v="0"/>
    <x v="1"/>
    <x v="1"/>
    <x v="3"/>
    <n v="0"/>
    <x v="7"/>
    <n v="0"/>
    <m/>
    <m/>
    <n v="0"/>
    <n v="0"/>
    <n v="0"/>
    <n v="0"/>
    <n v="0"/>
    <n v="0"/>
    <d v="1899-12-30T00:00:00"/>
    <m/>
    <x v="7"/>
    <m/>
    <x v="7"/>
    <x v="7"/>
    <x v="6"/>
    <n v="0"/>
    <n v="0"/>
    <n v="0"/>
    <n v="0"/>
    <m/>
    <m/>
    <m/>
    <x v="1"/>
    <m/>
    <m/>
    <m/>
    <m/>
    <s v="L"/>
    <s v="NORMAL"/>
    <s v="OC"/>
    <m/>
    <s v="15-0517-00-568958-0-E"/>
    <m/>
    <n v="1765777"/>
    <m/>
    <m/>
  </r>
  <r>
    <x v="1"/>
    <x v="155"/>
    <x v="0"/>
    <s v="COTIZACION"/>
    <m/>
    <m/>
    <s v="CO42-CRISTHIAN VILLEGAS"/>
    <x v="28"/>
    <e v="#N/A"/>
    <x v="5"/>
    <x v="13"/>
    <x v="149"/>
    <m/>
    <m/>
    <x v="154"/>
    <m/>
    <x v="156"/>
    <m/>
    <x v="1"/>
    <x v="1"/>
    <x v="17"/>
    <x v="2"/>
    <x v="0"/>
    <x v="11"/>
    <x v="4"/>
    <x v="32"/>
    <x v="34"/>
    <x v="1"/>
    <x v="1"/>
    <x v="19"/>
    <x v="16"/>
    <x v="13"/>
    <m/>
    <x v="7"/>
    <x v="6"/>
    <x v="7"/>
    <x v="8"/>
    <x v="7"/>
    <m/>
    <x v="8"/>
    <x v="1"/>
    <x v="7"/>
    <x v="0"/>
    <m/>
    <x v="4"/>
    <m/>
    <x v="6"/>
    <x v="6"/>
    <s v="COLQUIRI"/>
    <m/>
    <m/>
    <x v="156"/>
    <n v="0"/>
    <n v="0"/>
    <x v="1"/>
    <x v="1"/>
    <x v="3"/>
    <n v="0"/>
    <x v="7"/>
    <n v="0"/>
    <m/>
    <m/>
    <n v="0"/>
    <n v="0"/>
    <n v="0"/>
    <n v="0"/>
    <n v="0"/>
    <n v="0"/>
    <d v="1899-12-30T00:00:00"/>
    <m/>
    <x v="7"/>
    <m/>
    <x v="7"/>
    <x v="7"/>
    <x v="6"/>
    <n v="0"/>
    <n v="0"/>
    <n v="0"/>
    <n v="0"/>
    <m/>
    <m/>
    <m/>
    <x v="1"/>
    <m/>
    <m/>
    <m/>
    <m/>
    <s v="L"/>
    <s v="NORMAL"/>
    <s v="OC"/>
    <m/>
    <s v="15-0517-00-568958-0-E"/>
    <m/>
    <n v="1765777"/>
    <m/>
    <m/>
  </r>
  <r>
    <x v="1"/>
    <x v="155"/>
    <x v="0"/>
    <s v="COTIZACION"/>
    <m/>
    <m/>
    <s v="CO42-CRISTHIAN VILLEGAS"/>
    <x v="28"/>
    <e v="#N/A"/>
    <x v="5"/>
    <x v="13"/>
    <x v="149"/>
    <m/>
    <m/>
    <x v="154"/>
    <m/>
    <x v="156"/>
    <m/>
    <x v="1"/>
    <x v="1"/>
    <x v="17"/>
    <x v="2"/>
    <x v="0"/>
    <x v="11"/>
    <x v="4"/>
    <x v="32"/>
    <x v="34"/>
    <x v="1"/>
    <x v="1"/>
    <x v="19"/>
    <x v="16"/>
    <x v="13"/>
    <m/>
    <x v="7"/>
    <x v="6"/>
    <x v="7"/>
    <x v="8"/>
    <x v="7"/>
    <m/>
    <x v="8"/>
    <x v="1"/>
    <x v="7"/>
    <x v="0"/>
    <m/>
    <x v="4"/>
    <m/>
    <x v="6"/>
    <x v="6"/>
    <s v="COLQUIRI"/>
    <m/>
    <m/>
    <x v="156"/>
    <n v="0"/>
    <n v="0"/>
    <x v="1"/>
    <x v="1"/>
    <x v="3"/>
    <n v="0"/>
    <x v="7"/>
    <n v="0"/>
    <m/>
    <m/>
    <n v="0"/>
    <n v="0"/>
    <n v="0"/>
    <n v="0"/>
    <n v="0"/>
    <n v="0"/>
    <d v="1899-12-30T00:00:00"/>
    <m/>
    <x v="7"/>
    <m/>
    <x v="7"/>
    <x v="7"/>
    <x v="6"/>
    <n v="0"/>
    <n v="0"/>
    <n v="0"/>
    <n v="0"/>
    <m/>
    <m/>
    <m/>
    <x v="1"/>
    <m/>
    <m/>
    <m/>
    <m/>
    <s v="L"/>
    <m/>
    <s v="OC"/>
    <m/>
    <m/>
    <m/>
    <s v="15-0517-00--0-E"/>
    <m/>
    <m/>
  </r>
  <r>
    <x v="1"/>
    <x v="155"/>
    <x v="0"/>
    <s v="COTIZACION"/>
    <m/>
    <m/>
    <s v="CO42-CRISTHIAN VILLEGAS"/>
    <x v="28"/>
    <e v="#N/A"/>
    <x v="5"/>
    <x v="13"/>
    <x v="149"/>
    <m/>
    <m/>
    <x v="154"/>
    <m/>
    <x v="156"/>
    <m/>
    <x v="1"/>
    <x v="1"/>
    <x v="17"/>
    <x v="2"/>
    <x v="0"/>
    <x v="11"/>
    <x v="4"/>
    <x v="32"/>
    <x v="34"/>
    <x v="1"/>
    <x v="1"/>
    <x v="19"/>
    <x v="16"/>
    <x v="13"/>
    <m/>
    <x v="7"/>
    <x v="6"/>
    <x v="7"/>
    <x v="8"/>
    <x v="7"/>
    <m/>
    <x v="8"/>
    <x v="1"/>
    <x v="7"/>
    <x v="0"/>
    <m/>
    <x v="4"/>
    <m/>
    <x v="6"/>
    <x v="6"/>
    <s v="COLQUIRI"/>
    <m/>
    <m/>
    <x v="156"/>
    <n v="0"/>
    <n v="0"/>
    <x v="1"/>
    <x v="1"/>
    <x v="3"/>
    <n v="0"/>
    <x v="7"/>
    <n v="0"/>
    <m/>
    <m/>
    <n v="8"/>
    <n v="0"/>
    <n v="0"/>
    <n v="0"/>
    <n v="0"/>
    <n v="-8"/>
    <d v="1899-12-30T00:00:00"/>
    <m/>
    <x v="7"/>
    <m/>
    <x v="7"/>
    <x v="7"/>
    <x v="6"/>
    <n v="0"/>
    <n v="0"/>
    <n v="0"/>
    <n v="0"/>
    <m/>
    <m/>
    <m/>
    <x v="1"/>
    <m/>
    <m/>
    <m/>
    <m/>
    <s v="L"/>
    <m/>
    <s v="OC"/>
    <m/>
    <m/>
    <m/>
    <s v="15-0517-00--0-E"/>
    <m/>
    <m/>
  </r>
  <r>
    <x v="1"/>
    <x v="155"/>
    <x v="0"/>
    <s v="COTIZACION"/>
    <m/>
    <m/>
    <s v="CO42-CRISTHIAN VILLEGAS"/>
    <x v="28"/>
    <e v="#N/A"/>
    <x v="5"/>
    <x v="13"/>
    <x v="149"/>
    <m/>
    <m/>
    <x v="154"/>
    <m/>
    <x v="156"/>
    <m/>
    <x v="1"/>
    <x v="1"/>
    <x v="17"/>
    <x v="2"/>
    <x v="0"/>
    <x v="11"/>
    <x v="4"/>
    <x v="32"/>
    <x v="34"/>
    <x v="1"/>
    <x v="1"/>
    <x v="19"/>
    <x v="16"/>
    <x v="13"/>
    <m/>
    <x v="7"/>
    <x v="6"/>
    <x v="7"/>
    <x v="8"/>
    <x v="7"/>
    <m/>
    <x v="8"/>
    <x v="1"/>
    <x v="7"/>
    <x v="0"/>
    <m/>
    <x v="4"/>
    <m/>
    <x v="6"/>
    <x v="6"/>
    <s v="COLQUIRI"/>
    <m/>
    <m/>
    <x v="156"/>
    <n v="0"/>
    <n v="0"/>
    <x v="1"/>
    <x v="1"/>
    <x v="3"/>
    <n v="0"/>
    <x v="7"/>
    <n v="0"/>
    <m/>
    <m/>
    <n v="2"/>
    <n v="0"/>
    <n v="0"/>
    <n v="0"/>
    <n v="0"/>
    <n v="-2"/>
    <d v="1899-12-30T00:00:00"/>
    <m/>
    <x v="7"/>
    <m/>
    <x v="7"/>
    <x v="7"/>
    <x v="6"/>
    <n v="0"/>
    <n v="0"/>
    <n v="0"/>
    <n v="0"/>
    <m/>
    <m/>
    <m/>
    <x v="1"/>
    <m/>
    <m/>
    <m/>
    <m/>
    <s v="L"/>
    <m/>
    <s v="OC"/>
    <m/>
    <n v="1751220"/>
    <n v="1751224"/>
    <s v="15-0517-00-569500-0-E"/>
    <m/>
    <m/>
  </r>
  <r>
    <x v="1"/>
    <x v="155"/>
    <x v="0"/>
    <s v="COTIZACION"/>
    <m/>
    <m/>
    <s v="CO42-CRISTHIAN VILLEGAS"/>
    <x v="28"/>
    <e v="#N/A"/>
    <x v="5"/>
    <x v="13"/>
    <x v="149"/>
    <m/>
    <m/>
    <x v="154"/>
    <m/>
    <x v="156"/>
    <m/>
    <x v="1"/>
    <x v="1"/>
    <x v="17"/>
    <x v="2"/>
    <x v="0"/>
    <x v="11"/>
    <x v="4"/>
    <x v="32"/>
    <x v="34"/>
    <x v="1"/>
    <x v="1"/>
    <x v="19"/>
    <x v="16"/>
    <x v="13"/>
    <m/>
    <x v="7"/>
    <x v="6"/>
    <x v="7"/>
    <x v="8"/>
    <x v="7"/>
    <m/>
    <x v="8"/>
    <x v="1"/>
    <x v="7"/>
    <x v="0"/>
    <m/>
    <x v="4"/>
    <m/>
    <x v="6"/>
    <x v="6"/>
    <s v="COLQUIRI"/>
    <m/>
    <m/>
    <x v="156"/>
    <n v="0"/>
    <n v="0"/>
    <x v="1"/>
    <x v="1"/>
    <x v="3"/>
    <n v="0"/>
    <x v="7"/>
    <n v="0"/>
    <m/>
    <m/>
    <n v="0"/>
    <n v="0"/>
    <n v="0"/>
    <n v="0"/>
    <n v="0"/>
    <n v="0"/>
    <d v="1899-12-30T00:00:00"/>
    <m/>
    <x v="7"/>
    <m/>
    <x v="7"/>
    <x v="7"/>
    <x v="6"/>
    <n v="0"/>
    <n v="0"/>
    <n v="0"/>
    <n v="0"/>
    <m/>
    <m/>
    <m/>
    <x v="1"/>
    <m/>
    <m/>
    <m/>
    <m/>
    <s v="L"/>
    <s v="NORMAL"/>
    <s v="OC"/>
    <m/>
    <s v="15-0517-00-569496-0-E"/>
    <m/>
    <n v="1776218"/>
    <m/>
    <m/>
  </r>
  <r>
    <x v="1"/>
    <x v="155"/>
    <x v="0"/>
    <s v="COTIZACION"/>
    <m/>
    <m/>
    <s v="CO42-CRISTHIAN VILLEGAS"/>
    <x v="28"/>
    <e v="#N/A"/>
    <x v="5"/>
    <x v="13"/>
    <x v="149"/>
    <m/>
    <m/>
    <x v="154"/>
    <m/>
    <x v="156"/>
    <m/>
    <x v="1"/>
    <x v="1"/>
    <x v="17"/>
    <x v="2"/>
    <x v="0"/>
    <x v="11"/>
    <x v="4"/>
    <x v="32"/>
    <x v="34"/>
    <x v="1"/>
    <x v="1"/>
    <x v="19"/>
    <x v="16"/>
    <x v="13"/>
    <m/>
    <x v="7"/>
    <x v="6"/>
    <x v="7"/>
    <x v="8"/>
    <x v="7"/>
    <m/>
    <x v="8"/>
    <x v="1"/>
    <x v="7"/>
    <x v="0"/>
    <m/>
    <x v="4"/>
    <m/>
    <x v="6"/>
    <x v="6"/>
    <s v="COLQUIRI"/>
    <m/>
    <m/>
    <x v="156"/>
    <n v="0"/>
    <n v="0"/>
    <x v="1"/>
    <x v="1"/>
    <x v="3"/>
    <n v="0"/>
    <x v="7"/>
    <n v="0"/>
    <m/>
    <m/>
    <n v="0"/>
    <n v="0"/>
    <n v="0"/>
    <n v="0"/>
    <n v="0"/>
    <n v="0"/>
    <d v="1899-12-30T00:00:00"/>
    <m/>
    <x v="7"/>
    <m/>
    <x v="7"/>
    <x v="7"/>
    <x v="6"/>
    <n v="0"/>
    <n v="0"/>
    <n v="0"/>
    <n v="0"/>
    <m/>
    <m/>
    <m/>
    <x v="1"/>
    <m/>
    <m/>
    <m/>
    <m/>
    <s v="L"/>
    <s v="NORMAL"/>
    <s v="OC"/>
    <m/>
    <s v="15-0517-00-569496-0-E"/>
    <m/>
    <n v="1776218"/>
    <m/>
    <m/>
  </r>
  <r>
    <x v="1"/>
    <x v="155"/>
    <x v="0"/>
    <s v="COTIZACION"/>
    <m/>
    <m/>
    <s v="CO42-CRISTHIAN VILLEGAS"/>
    <x v="28"/>
    <e v="#N/A"/>
    <x v="5"/>
    <x v="13"/>
    <x v="149"/>
    <m/>
    <m/>
    <x v="154"/>
    <m/>
    <x v="156"/>
    <m/>
    <x v="1"/>
    <x v="1"/>
    <x v="17"/>
    <x v="2"/>
    <x v="0"/>
    <x v="11"/>
    <x v="4"/>
    <x v="32"/>
    <x v="34"/>
    <x v="1"/>
    <x v="1"/>
    <x v="19"/>
    <x v="16"/>
    <x v="13"/>
    <m/>
    <x v="7"/>
    <x v="6"/>
    <x v="7"/>
    <x v="8"/>
    <x v="7"/>
    <m/>
    <x v="8"/>
    <x v="1"/>
    <x v="7"/>
    <x v="0"/>
    <m/>
    <x v="4"/>
    <m/>
    <x v="6"/>
    <x v="6"/>
    <s v="COLQUIRI"/>
    <m/>
    <m/>
    <x v="156"/>
    <n v="0"/>
    <n v="0"/>
    <x v="1"/>
    <x v="1"/>
    <x v="3"/>
    <n v="0"/>
    <x v="7"/>
    <n v="0"/>
    <m/>
    <m/>
    <n v="0"/>
    <n v="0"/>
    <n v="0"/>
    <n v="0"/>
    <n v="0"/>
    <n v="0"/>
    <d v="1899-12-30T00:00:00"/>
    <m/>
    <x v="7"/>
    <m/>
    <x v="7"/>
    <x v="7"/>
    <x v="6"/>
    <n v="0"/>
    <n v="0"/>
    <n v="0"/>
    <n v="0"/>
    <m/>
    <m/>
    <m/>
    <x v="1"/>
    <m/>
    <m/>
    <m/>
    <m/>
    <s v="L"/>
    <s v="NORMAL"/>
    <s v="OC"/>
    <m/>
    <s v="15-0517-00-569496-0-E"/>
    <m/>
    <n v="1776218"/>
    <m/>
    <m/>
  </r>
  <r>
    <x v="1"/>
    <x v="155"/>
    <x v="0"/>
    <s v="COTIZACION"/>
    <m/>
    <m/>
    <s v="CO42-CRISTHIAN VILLEGAS"/>
    <x v="28"/>
    <e v="#N/A"/>
    <x v="5"/>
    <x v="13"/>
    <x v="149"/>
    <m/>
    <m/>
    <x v="154"/>
    <m/>
    <x v="156"/>
    <m/>
    <x v="1"/>
    <x v="1"/>
    <x v="17"/>
    <x v="2"/>
    <x v="0"/>
    <x v="11"/>
    <x v="4"/>
    <x v="32"/>
    <x v="34"/>
    <x v="1"/>
    <x v="1"/>
    <x v="19"/>
    <x v="16"/>
    <x v="13"/>
    <m/>
    <x v="7"/>
    <x v="6"/>
    <x v="7"/>
    <x v="8"/>
    <x v="7"/>
    <m/>
    <x v="8"/>
    <x v="1"/>
    <x v="7"/>
    <x v="0"/>
    <m/>
    <x v="4"/>
    <m/>
    <x v="6"/>
    <x v="6"/>
    <s v="COLQUIRI"/>
    <m/>
    <m/>
    <x v="156"/>
    <n v="0"/>
    <n v="0"/>
    <x v="1"/>
    <x v="1"/>
    <x v="3"/>
    <n v="0"/>
    <x v="7"/>
    <n v="0"/>
    <m/>
    <m/>
    <n v="2"/>
    <n v="0"/>
    <n v="0"/>
    <n v="0"/>
    <n v="0"/>
    <n v="-2"/>
    <d v="1899-12-30T00:00:00"/>
    <m/>
    <x v="7"/>
    <m/>
    <x v="7"/>
    <x v="7"/>
    <x v="6"/>
    <n v="0"/>
    <n v="0"/>
    <n v="0"/>
    <n v="0"/>
    <m/>
    <m/>
    <m/>
    <x v="1"/>
    <m/>
    <m/>
    <m/>
    <m/>
    <s v="L"/>
    <s v="NORMAL"/>
    <s v="OC"/>
    <m/>
    <s v="15-0517-00-569496-0-E"/>
    <m/>
    <n v="1776218"/>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F9C16198-4FDE-4C67-A127-93F8FC0F4FC0}" name="TablaDinámica3" cacheId="366" applyNumberFormats="0" applyBorderFormats="0" applyFontFormats="0" applyPatternFormats="0" applyAlignmentFormats="0" applyWidthHeightFormats="1" dataCaption="Valores" updatedVersion="7" minRefreshableVersion="3" useAutoFormatting="1" itemPrintTitles="1" createdVersion="4" indent="0" compact="0" compactData="0" multipleFieldFilters="0">
  <location ref="N4:U6" firstHeaderRow="1" firstDataRow="1" firstDataCol="8" rowPageCount="2" colPageCount="1"/>
  <pivotFields count="96">
    <pivotField axis="axisPage" compact="0" outline="0" multipleItemSelectionAllowed="1" showAll="0" defaultSubtotal="0">
      <items count="7">
        <item h="1" m="1" x="2"/>
        <item h="1" m="1" x="4"/>
        <item h="1" m="1" x="6"/>
        <item h="1" m="1" x="5"/>
        <item m="1" x="3"/>
        <item h="1" x="0"/>
        <item x="1"/>
      </items>
    </pivotField>
    <pivotField axis="axisPage" compact="0" outline="0" showAll="0">
      <items count="1052">
        <item m="1" x="156"/>
        <item m="1" x="903"/>
        <item m="1" x="721"/>
        <item m="1" x="693"/>
        <item m="1" x="613"/>
        <item m="1" x="599"/>
        <item m="1" x="586"/>
        <item m="1" x="1021"/>
        <item m="1" x="540"/>
        <item m="1" x="756"/>
        <item m="1" x="1006"/>
        <item m="1" x="680"/>
        <item m="1" x="920"/>
        <item m="1" x="431"/>
        <item m="1" x="666"/>
        <item m="1" x="748"/>
        <item m="1" x="873"/>
        <item m="1" x="280"/>
        <item m="1" x="517"/>
        <item m="1" x="731"/>
        <item m="1" x="855"/>
        <item m="1" x="986"/>
        <item m="1" x="185"/>
        <item m="1" x="267"/>
        <item m="1" x="499"/>
        <item m="1" x="838"/>
        <item m="1" x="967"/>
        <item m="1" x="174"/>
        <item m="1" x="351"/>
        <item m="1" x="480"/>
        <item m="1" x="600"/>
        <item m="1" x="701"/>
        <item m="1" x="819"/>
        <item m="1" x="948"/>
        <item m="1" x="163"/>
        <item m="1" x="587"/>
        <item m="1" x="687"/>
        <item m="1" x="803"/>
        <item m="1" x="931"/>
        <item m="1" x="1046"/>
        <item m="1" x="234"/>
        <item m="1" x="323"/>
        <item m="1" x="441"/>
        <item m="1" x="572"/>
        <item m="1" x="673"/>
        <item m="1" x="785"/>
        <item m="1" x="911"/>
        <item m="1" x="1034"/>
        <item m="1" x="222"/>
        <item m="1" x="422"/>
        <item m="1" x="647"/>
        <item m="1" x="199"/>
        <item m="1" x="286"/>
        <item m="1" x="386"/>
        <item m="1" x="454"/>
        <item m="1" x="634"/>
        <item m="1" x="740"/>
        <item m="1" x="797"/>
        <item m="1" x="862"/>
        <item m="1" x="924"/>
        <item m="1" x="435"/>
        <item m="1" x="507"/>
        <item m="1" x="567"/>
        <item m="1" x="620"/>
        <item m="1" x="670"/>
        <item m="1" x="724"/>
        <item m="1" x="782"/>
        <item m="1" x="845"/>
        <item m="1" x="906"/>
        <item m="1" x="975"/>
        <item m="1" x="177"/>
        <item m="1" x="218"/>
        <item m="1" x="260"/>
        <item m="1" x="307"/>
        <item m="1" x="356"/>
        <item m="1" x="416"/>
        <item m="1" x="488"/>
        <item m="1" x="552"/>
        <item m="1" x="606"/>
        <item m="1" x="656"/>
        <item m="1" x="710"/>
        <item m="1" x="767"/>
        <item m="1" x="827"/>
        <item m="1" x="891"/>
        <item m="1" x="956"/>
        <item m="1" x="1017"/>
        <item m="1" x="167"/>
        <item m="1" x="207"/>
        <item m="1" x="249"/>
        <item m="1" x="295"/>
        <item m="1" x="342"/>
        <item m="1" x="399"/>
        <item m="1" x="470"/>
        <item m="1" x="537"/>
        <item m="1" x="593"/>
        <item m="1" x="644"/>
        <item m="1" x="695"/>
        <item m="1" x="752"/>
        <item m="1" x="811"/>
        <item m="1" x="876"/>
        <item m="1" x="939"/>
        <item m="1" x="1003"/>
        <item m="1" x="1050"/>
        <item m="1" x="196"/>
        <item m="1" x="239"/>
        <item m="1" x="282"/>
        <item m="1" x="330"/>
        <item m="1" x="383"/>
        <item m="1" x="451"/>
        <item m="1" x="521"/>
        <item m="1" x="579"/>
        <item m="1" x="631"/>
        <item m="1" x="682"/>
        <item m="1" x="735"/>
        <item m="1" x="794"/>
        <item m="1" x="859"/>
        <item m="1" x="921"/>
        <item m="1" x="989"/>
        <item m="1" x="1039"/>
        <item m="1" x="187"/>
        <item m="1" x="229"/>
        <item m="1" x="270"/>
        <item m="1" x="318"/>
        <item m="1" x="369"/>
        <item m="1" x="432"/>
        <item m="1" x="503"/>
        <item m="1" x="564"/>
        <item m="1" x="617"/>
        <item m="1" x="667"/>
        <item m="1" x="719"/>
        <item m="1" x="779"/>
        <item m="1" x="842"/>
        <item m="1" x="904"/>
        <item m="1" x="971"/>
        <item m="1" x="1027"/>
        <item m="1" x="176"/>
        <item m="1" x="217"/>
        <item m="1" x="258"/>
        <item m="1" x="306"/>
        <item m="1" x="355"/>
        <item m="1" x="415"/>
        <item m="1" x="485"/>
        <item m="1" x="550"/>
        <item m="1" x="604"/>
        <item m="1" x="655"/>
        <item m="1" x="705"/>
        <item m="1" x="765"/>
        <item m="1" x="825"/>
        <item m="1" x="890"/>
        <item m="1" x="954"/>
        <item m="1" x="1016"/>
        <item m="1" x="166"/>
        <item m="1" x="206"/>
        <item m="1" x="247"/>
        <item m="1" x="294"/>
        <item m="1" x="341"/>
        <item m="1" x="398"/>
        <item m="1" x="467"/>
        <item m="1" x="536"/>
        <item m="1" x="591"/>
        <item m="1" x="642"/>
        <item m="1" x="691"/>
        <item m="1" x="750"/>
        <item m="1" x="809"/>
        <item m="1" x="875"/>
        <item m="1" x="937"/>
        <item m="1" x="1002"/>
        <item m="1" x="1049"/>
        <item m="1" x="195"/>
        <item m="1" x="215"/>
        <item m="1" x="237"/>
        <item m="1" x="257"/>
        <item m="1" x="281"/>
        <item m="1" x="305"/>
        <item m="1" x="703"/>
        <item m="1" x="763"/>
        <item m="1" x="792"/>
        <item x="155"/>
        <item m="1" x="403"/>
        <item m="1" x="679"/>
        <item m="1" x="184"/>
        <item m="1" x="173"/>
        <item m="1" x="1033"/>
        <item m="1" x="665"/>
        <item m="1" x="707"/>
        <item m="1" x="505"/>
        <item m="1" x="205"/>
        <item m="1" x="800"/>
        <item m="1" x="872"/>
        <item m="1" x="461"/>
        <item m="1" x="991"/>
        <item m="1" x="329"/>
        <item m="1" x="354"/>
        <item m="1" x="381"/>
        <item m="1" x="412"/>
        <item m="1" x="447"/>
        <item m="1" x="483"/>
        <item m="1" x="518"/>
        <item m="1" x="547"/>
        <item m="1" x="576"/>
        <item m="1" x="602"/>
        <item m="1" x="628"/>
        <item m="1" x="652"/>
        <item m="1" x="677"/>
        <item m="1" x="732"/>
        <item m="1" x="823"/>
        <item m="1" x="856"/>
        <item m="1" x="888"/>
        <item m="1" x="918"/>
        <item m="1" x="952"/>
        <item m="1" x="987"/>
        <item m="1" x="1014"/>
        <item m="1" x="1038"/>
        <item m="1" x="165"/>
        <item m="1" x="186"/>
        <item m="1" x="204"/>
        <item m="1" x="226"/>
        <item m="1" x="246"/>
        <item m="1" x="269"/>
        <item m="1" x="293"/>
        <item m="1" x="317"/>
        <item m="1" x="340"/>
        <item m="1" x="368"/>
        <item m="1" x="395"/>
        <item m="1" x="429"/>
        <item m="1" x="465"/>
        <item m="1" x="501"/>
        <item m="1" x="532"/>
        <item m="1" x="366"/>
        <item m="1" x="561"/>
        <item m="1" x="589"/>
        <item m="1" x="615"/>
        <item m="1" x="639"/>
        <item m="1" x="663"/>
        <item m="1" x="689"/>
        <item m="1" x="717"/>
        <item m="1" x="746"/>
        <item m="1" x="776"/>
        <item m="1" x="806"/>
        <item m="1" x="839"/>
        <item m="1" x="870"/>
        <item m="1" x="614"/>
        <item m="1" x="397"/>
        <item m="1" x="901"/>
        <item m="1" x="934"/>
        <item m="1" x="968"/>
        <item m="1" x="999"/>
        <item m="1" x="1026"/>
        <item m="1" x="1048"/>
        <item m="1" x="175"/>
        <item m="1" x="193"/>
        <item m="1" x="214"/>
        <item m="1" x="236"/>
        <item m="1" x="255"/>
        <item m="1" x="278"/>
        <item m="1" x="303"/>
        <item m="1" x="327"/>
        <item m="1" x="352"/>
        <item m="1" x="379"/>
        <item m="1" x="410"/>
        <item m="1" x="445"/>
        <item m="1" x="481"/>
        <item m="1" x="515"/>
        <item m="1" x="546"/>
        <item m="1" x="575"/>
        <item m="1" x="601"/>
        <item m="1" x="625"/>
        <item m="1" x="651"/>
        <item m="1" x="676"/>
        <item m="1" x="702"/>
        <item m="1" x="729"/>
        <item m="1" x="761"/>
        <item m="1" x="790"/>
        <item m="1" x="821"/>
        <item m="1" x="853"/>
        <item m="1" x="886"/>
        <item m="1" x="916"/>
        <item m="1" x="950"/>
        <item m="1" x="984"/>
        <item m="1" x="1013"/>
        <item m="1" x="1037"/>
        <item m="1" x="164"/>
        <item m="1" x="183"/>
        <item m="1" x="227"/>
        <item m="1" x="238"/>
        <item m="1" x="534"/>
        <item m="1" x="203"/>
        <item m="1" x="225"/>
        <item m="1" x="245"/>
        <item m="1" x="266"/>
        <item m="1" x="290"/>
        <item m="1" x="314"/>
        <item m="1" x="337"/>
        <item m="1" x="364"/>
        <item m="1" x="392"/>
        <item m="1" x="426"/>
        <item m="1" x="462"/>
        <item m="1" x="497"/>
        <item m="1" x="530"/>
        <item m="1" x="560"/>
        <item m="1" x="588"/>
        <item m="1" x="612"/>
        <item m="1" x="638"/>
        <item m="1" x="662"/>
        <item m="1" x="688"/>
        <item m="1" x="716"/>
        <item m="1" x="744"/>
        <item m="1" x="774"/>
        <item m="1" x="804"/>
        <item m="1" x="835"/>
        <item m="1" x="869"/>
        <item m="1" x="899"/>
        <item m="1" x="932"/>
        <item m="1" x="965"/>
        <item m="1" x="997"/>
        <item m="1" x="1025"/>
        <item m="1" x="1047"/>
        <item m="1" x="172"/>
        <item m="1" x="192"/>
        <item m="1" x="213"/>
        <item m="1" x="235"/>
        <item m="1" x="254"/>
        <item m="1" x="277"/>
        <item m="1" x="301"/>
        <item m="1" x="325"/>
        <item m="1" x="349"/>
        <item m="1" x="377"/>
        <item m="1" x="408"/>
        <item m="1" x="443"/>
        <item m="1" x="478"/>
        <item m="1" x="513"/>
        <item m="1" x="545"/>
        <item m="1" x="574"/>
        <item m="1" x="598"/>
        <item m="1" x="624"/>
        <item m="1" x="650"/>
        <item m="1" x="675"/>
        <item m="1" x="700"/>
        <item m="1" x="728"/>
        <item m="1" x="759"/>
        <item m="1" x="787"/>
        <item m="1" x="817"/>
        <item m="1" x="850"/>
        <item m="1" x="883"/>
        <item m="1" x="913"/>
        <item m="1" x="946"/>
        <item m="1" x="981"/>
        <item m="1" x="1011"/>
        <item m="1" x="1035"/>
        <item m="1" x="160"/>
        <item m="1" x="181"/>
        <item m="1" x="201"/>
        <item m="1" x="223"/>
        <item m="1" x="243"/>
        <item m="1" x="298"/>
        <item m="1" x="264"/>
        <item m="1" x="288"/>
        <item m="1" x="311"/>
        <item m="1" x="334"/>
        <item m="1" x="361"/>
        <item m="1" x="390"/>
        <item m="1" x="423"/>
        <item m="1" x="458"/>
        <item m="1" x="494"/>
        <item m="1" x="527"/>
        <item m="1" x="558"/>
        <item m="1" x="584"/>
        <item m="1" x="610"/>
        <item m="1" x="636"/>
        <item m="1" x="660"/>
        <item m="1" x="686"/>
        <item m="1" x="714"/>
        <item m="1" x="742"/>
        <item m="1" x="772"/>
        <item m="1" x="799"/>
        <item m="1" x="832"/>
        <item m="1" x="866"/>
        <item m="1" x="896"/>
        <item m="1" x="928"/>
        <item m="1" x="962"/>
        <item m="1" x="995"/>
        <item m="1" x="1023"/>
        <item m="1" x="1043"/>
        <item m="1" x="170"/>
        <item m="1" x="190"/>
        <item m="1" x="211"/>
        <item m="1" x="232"/>
        <item m="1" x="252"/>
        <item m="1" x="275"/>
        <item m="1" x="299"/>
        <item m="1" x="321"/>
        <item m="1" x="345"/>
        <item m="1" x="373"/>
        <item m="1" x="404"/>
        <item m="1" x="438"/>
        <item m="1" x="474"/>
        <item m="1" x="509"/>
        <item m="1" x="541"/>
        <item m="1" x="569"/>
        <item m="1" x="596"/>
        <item m="1" x="622"/>
        <item m="1" x="648"/>
        <item m="1" x="672"/>
        <item m="1" x="698"/>
        <item m="1" x="726"/>
        <item m="1" x="757"/>
        <item m="1" x="784"/>
        <item m="1" x="814"/>
        <item m="1" x="847"/>
        <item m="1" x="880"/>
        <item m="1" x="909"/>
        <item m="1" x="943"/>
        <item m="1" x="978"/>
        <item m="1" x="1008"/>
        <item m="1" x="1031"/>
        <item m="1" x="159"/>
        <item m="1" x="180"/>
        <item m="1" x="200"/>
        <item m="1" x="221"/>
        <item m="1" x="242"/>
        <item m="1" x="263"/>
        <item m="1" x="287"/>
        <item m="1" x="310"/>
        <item m="1" x="333"/>
        <item m="1" x="359"/>
        <item m="1" x="388"/>
        <item m="1" x="420"/>
        <item m="1" x="456"/>
        <item m="1" x="492"/>
        <item m="1" x="525"/>
        <item m="1" x="555"/>
        <item m="1" x="582"/>
        <item m="1" x="609"/>
        <item m="1" x="635"/>
        <item m="1" x="659"/>
        <item m="1" x="685"/>
        <item m="1" x="713"/>
        <item m="1" x="741"/>
        <item m="1" x="770"/>
        <item m="1" x="798"/>
        <item m="1" x="830"/>
        <item m="1" x="863"/>
        <item m="1" x="894"/>
        <item m="1" x="925"/>
        <item m="1" x="959"/>
        <item m="1" x="993"/>
        <item m="1" x="1007"/>
        <item m="1" x="1020"/>
        <item m="1" x="1029"/>
        <item m="1" x="1041"/>
        <item m="1" x="158"/>
        <item m="1" x="169"/>
        <item m="1" x="179"/>
        <item m="1" x="189"/>
        <item m="1" x="198"/>
        <item m="1" x="654"/>
        <item m="1" x="209"/>
        <item m="1" x="220"/>
        <item m="1" x="231"/>
        <item m="1" x="241"/>
        <item m="1" x="251"/>
        <item m="1" x="262"/>
        <item m="1" x="274"/>
        <item m="1" x="285"/>
        <item m="1" x="297"/>
        <item m="1" x="309"/>
        <item m="1" x="320"/>
        <item m="1" x="332"/>
        <item m="1" x="344"/>
        <item m="1" x="358"/>
        <item m="1" x="371"/>
        <item m="1" x="385"/>
        <item m="1" x="401"/>
        <item m="1" x="418"/>
        <item m="1" x="436"/>
        <item m="1" x="453"/>
        <item m="1" x="472"/>
        <item m="1" x="490"/>
        <item m="1" x="508"/>
        <item m="1" x="524"/>
        <item m="1" x="539"/>
        <item m="1" x="554"/>
        <item m="1" x="568"/>
        <item m="1" x="581"/>
        <item m="1" x="595"/>
        <item m="1" x="608"/>
        <item m="1" x="621"/>
        <item m="1" x="633"/>
        <item m="1" x="646"/>
        <item m="1" x="658"/>
        <item m="1" x="671"/>
        <item m="1" x="684"/>
        <item m="1" x="697"/>
        <item m="1" x="712"/>
        <item m="1" x="725"/>
        <item m="1" x="739"/>
        <item m="1" x="754"/>
        <item m="1" x="769"/>
        <item m="1" x="783"/>
        <item m="1" x="796"/>
        <item m="1" x="813"/>
        <item m="1" x="829"/>
        <item m="1" x="846"/>
        <item m="1" x="861"/>
        <item m="1" x="878"/>
        <item m="1" x="893"/>
        <item m="1" x="907"/>
        <item m="1" x="923"/>
        <item m="1" x="738"/>
        <item m="1" x="627"/>
        <item m="1" x="977"/>
        <item m="1" x="941"/>
        <item m="1" x="958"/>
        <item m="1" x="976"/>
        <item m="1" x="992"/>
        <item m="1" x="1005"/>
        <item m="1" x="1019"/>
        <item m="1" x="1028"/>
        <item m="1" x="1040"/>
        <item m="1" x="157"/>
        <item m="1" x="168"/>
        <item m="1" x="178"/>
        <item m="1" x="188"/>
        <item m="1" x="197"/>
        <item m="1" x="208"/>
        <item m="1" x="219"/>
        <item m="1" x="230"/>
        <item m="1" x="240"/>
        <item m="1" x="250"/>
        <item m="1" x="836"/>
        <item m="1" x="755"/>
        <item m="1" x="273"/>
        <item m="1" x="261"/>
        <item m="1" x="272"/>
        <item m="1" x="283"/>
        <item m="1" x="296"/>
        <item m="1" x="308"/>
        <item m="1" x="319"/>
        <item m="1" x="331"/>
        <item m="1" x="343"/>
        <item m="1" x="357"/>
        <item m="1" x="370"/>
        <item m="1" x="384"/>
        <item m="1" x="400"/>
        <item m="1" x="417"/>
        <item m="1" x="434"/>
        <item m="1" x="452"/>
        <item m="1" x="471"/>
        <item m="1" x="489"/>
        <item m="1" x="506"/>
        <item m="1" x="522"/>
        <item m="1" x="538"/>
        <item m="1" x="553"/>
        <item m="1" x="566"/>
        <item m="1" x="580"/>
        <item m="1" x="594"/>
        <item m="1" x="607"/>
        <item m="1" x="619"/>
        <item m="1" x="632"/>
        <item m="1" x="645"/>
        <item m="1" x="657"/>
        <item m="1" x="669"/>
        <item m="1" x="683"/>
        <item m="1" x="696"/>
        <item m="1" x="711"/>
        <item m="1" x="723"/>
        <item m="1" x="216"/>
        <item m="1" x="523"/>
        <item m="1" x="736"/>
        <item m="1" x="753"/>
        <item m="1" x="768"/>
        <item m="1" x="781"/>
        <item m="1" x="795"/>
        <item m="1" x="812"/>
        <item m="1" x="828"/>
        <item m="1" x="844"/>
        <item m="1" x="860"/>
        <item m="1" x="877"/>
        <item m="1" x="892"/>
        <item m="1" x="905"/>
        <item m="1" x="210"/>
        <item m="1" x="973"/>
        <item m="1" x="1044"/>
        <item m="1" x="955"/>
        <item m="1" x="228"/>
        <item m="1" x="571"/>
        <item m="1" x="972"/>
        <item m="1" x="737"/>
        <item m="1" x="640"/>
        <item m="1" x="271"/>
        <item m="1" x="938"/>
        <item m="1" x="1030"/>
        <item m="1" x="771"/>
        <item m="1" x="284"/>
        <item m="1" x="487"/>
        <item m="1" x="469"/>
        <item m="1" x="162"/>
        <item m="1" x="626"/>
        <item m="1" x="414"/>
        <item m="1" x="1018"/>
        <item m="1" x="922"/>
        <item m="1" x="940"/>
        <item m="1" x="974"/>
        <item m="1" x="990"/>
        <item m="1" x="1004"/>
        <item m="1" x="433"/>
        <item m="1" x="450"/>
        <item m="1" x="468"/>
        <item m="1" x="504"/>
        <item m="1" x="520"/>
        <item m="1" x="957"/>
        <item m="1" x="578"/>
        <item m="1" x="592"/>
        <item m="1" x="605"/>
        <item m="1" x="618"/>
        <item m="1" x="630"/>
        <item m="1" x="668"/>
        <item m="1" x="681"/>
        <item m="1" x="708"/>
        <item m="1" x="449"/>
        <item m="1" x="551"/>
        <item m="1" x="565"/>
        <item m="1" x="643"/>
        <item m="1" x="751"/>
        <item m="1" x="692"/>
        <item m="1" x="706"/>
        <item m="1" x="720"/>
        <item m="1" x="734"/>
        <item m="1" x="766"/>
        <item m="1" x="780"/>
        <item m="1" x="793"/>
        <item m="1" x="616"/>
        <item m="1" x="709"/>
        <item m="1" x="519"/>
        <item m="1" x="826"/>
        <item m="1" x="810"/>
        <item m="1" x="549"/>
        <item m="1" x="563"/>
        <item m="1" x="590"/>
        <item m="1" x="603"/>
        <item m="1" x="577"/>
        <item m="1" x="641"/>
        <item m="1" x="664"/>
        <item m="1" x="678"/>
        <item m="1" x="690"/>
        <item m="1" x="694"/>
        <item m="1" x="535"/>
        <item m="1" x="733"/>
        <item m="1" x="858"/>
        <item m="1" x="824"/>
        <item m="1" x="704"/>
        <item m="1" x="718"/>
        <item m="1" x="843"/>
        <item m="1" x="259"/>
        <item m="1" x="653"/>
        <item m="1" x="749"/>
        <item m="1" x="764"/>
        <item m="1" x="778"/>
        <item m="1" x="382"/>
        <item m="1" x="874"/>
        <item m="1" x="396"/>
        <item m="1" x="889"/>
        <item m="1" x="722"/>
        <item m="1" x="919"/>
        <item m="1" x="448"/>
        <item m="1" x="936"/>
        <item m="1" x="970"/>
        <item m="1" x="502"/>
        <item m="1" x="430"/>
        <item m="1" x="484"/>
        <item m="1" x="248"/>
        <item m="1" x="413"/>
        <item m="1" x="486"/>
        <item m="1" x="808"/>
        <item m="1" x="841"/>
        <item m="1" x="857"/>
        <item m="1" x="902"/>
        <item m="1" x="466"/>
        <item m="1" x="629"/>
        <item m="1" x="988"/>
        <item m="1" x="556"/>
        <item m="1" x="953"/>
        <item m="1" x="1015"/>
        <item m="1" x="548"/>
        <item m="1" x="562"/>
        <item m="1" x="256"/>
        <item m="1" x="533"/>
        <item m="1" x="279"/>
        <item m="1" x="747"/>
        <item m="1" x="292"/>
        <item m="1" x="762"/>
        <item m="1" x="304"/>
        <item m="1" x="777"/>
        <item m="1" x="316"/>
        <item m="1" x="339"/>
        <item m="1" x="822"/>
        <item m="1" x="268"/>
        <item m="1" x="791"/>
        <item m="1" x="730"/>
        <item m="1" x="328"/>
        <item m="1" x="807"/>
        <item m="1" x="353"/>
        <item m="1" x="840"/>
        <item m="1" x="367"/>
        <item m="1" x="854"/>
        <item m="1" x="887"/>
        <item m="1" x="411"/>
        <item m="1" x="917"/>
        <item m="1" x="1000"/>
        <item m="1" x="531"/>
        <item m="1" x="935"/>
        <item m="1" x="464"/>
        <item m="1" x="951"/>
        <item m="1" x="482"/>
        <item m="1" x="969"/>
        <item m="1" x="871"/>
        <item m="1" x="446"/>
        <item m="1" x="500"/>
        <item m="1" x="985"/>
        <item m="1" x="516"/>
        <item m="1" x="302"/>
        <item m="1" x="760"/>
        <item m="1" x="428"/>
        <item m="1" x="291"/>
        <item m="1" x="315"/>
        <item m="1" x="789"/>
        <item m="1" x="775"/>
        <item m="1" x="394"/>
        <item m="1" x="326"/>
        <item m="1" x="380"/>
        <item m="1" x="350"/>
        <item m="1" x="837"/>
        <item m="1" x="409"/>
        <item m="1" x="900"/>
        <item m="1" x="427"/>
        <item m="1" x="805"/>
        <item m="1" x="338"/>
        <item m="1" x="820"/>
        <item m="1" x="745"/>
        <item m="1" x="444"/>
        <item m="1" x="933"/>
        <item m="1" x="463"/>
        <item m="1" x="949"/>
        <item m="1" x="479"/>
        <item m="1" x="498"/>
        <item m="1" x="514"/>
        <item m="1" x="365"/>
        <item m="1" x="852"/>
        <item m="1" x="378"/>
        <item m="1" x="393"/>
        <item m="1" x="885"/>
        <item m="1" x="998"/>
        <item m="1" x="915"/>
        <item m="1" x="966"/>
        <item m="1" x="983"/>
        <item m="1" x="313"/>
        <item m="1" x="324"/>
        <item m="1" x="336"/>
        <item m="1" x="818"/>
        <item m="1" x="348"/>
        <item m="1" x="391"/>
        <item m="1" x="442"/>
        <item m="1" x="868"/>
        <item m="1" x="884"/>
        <item m="1" x="407"/>
        <item m="1" x="788"/>
        <item m="1" x="834"/>
        <item m="1" x="512"/>
        <item m="1" x="802"/>
        <item m="1" x="363"/>
        <item m="1" x="898"/>
        <item m="1" x="914"/>
        <item m="1" x="930"/>
        <item m="1" x="460"/>
        <item m="1" x="947"/>
        <item m="1" x="496"/>
        <item m="1" x="544"/>
        <item m="1" x="559"/>
        <item m="1" x="851"/>
        <item m="1" x="425"/>
        <item m="1" x="477"/>
        <item m="1" x="964"/>
        <item m="1" x="982"/>
        <item m="1" x="529"/>
        <item m="1" x="1024"/>
        <item m="1" x="1036"/>
        <item m="1" x="573"/>
        <item m="1" x="1045"/>
        <item m="1" x="585"/>
        <item m="1" x="161"/>
        <item m="1" x="597"/>
        <item m="1" x="171"/>
        <item m="1" x="611"/>
        <item m="1" x="182"/>
        <item m="1" x="191"/>
        <item m="1" x="649"/>
        <item m="1" x="212"/>
        <item m="1" x="661"/>
        <item m="1" x="224"/>
        <item m="1" x="674"/>
        <item m="1" x="1012"/>
        <item m="1" x="623"/>
        <item m="1" x="244"/>
        <item m="1" x="253"/>
        <item m="1" x="715"/>
        <item m="1" x="265"/>
        <item m="1" x="727"/>
        <item m="1" x="276"/>
        <item m="1" x="743"/>
        <item m="1" x="289"/>
        <item m="1" x="758"/>
        <item m="1" x="300"/>
        <item m="1" x="773"/>
        <item m="1" x="312"/>
        <item m="1" x="786"/>
        <item m="1" x="322"/>
        <item m="1" x="801"/>
        <item m="1" x="699"/>
        <item m="1" x="1001"/>
        <item m="1" x="202"/>
        <item m="1" x="816"/>
        <item m="1" x="347"/>
        <item m="1" x="833"/>
        <item m="1" x="362"/>
        <item m="1" x="849"/>
        <item m="1" x="375"/>
        <item m="1" x="867"/>
        <item m="1" x="882"/>
        <item m="1" x="406"/>
        <item m="1" x="424"/>
        <item m="1" x="912"/>
        <item m="1" x="440"/>
        <item m="1" x="963"/>
        <item m="1" x="980"/>
        <item m="1" x="511"/>
        <item m="1" x="996"/>
        <item m="1" x="528"/>
        <item m="1" x="346"/>
        <item m="1" x="831"/>
        <item m="1" x="848"/>
        <item m="1" x="865"/>
        <item m="1" x="389"/>
        <item m="1" x="881"/>
        <item m="1" x="405"/>
        <item m="1" x="376"/>
        <item m="1" x="335"/>
        <item m="1" x="897"/>
        <item m="1" x="929"/>
        <item m="1" x="459"/>
        <item m="1" x="945"/>
        <item m="1" x="476"/>
        <item m="1" x="495"/>
        <item m="1" x="1010"/>
        <item m="1" x="815"/>
        <item m="1" x="360"/>
        <item m="1" x="374"/>
        <item m="1" x="439"/>
        <item m="1" x="637"/>
        <item m="1" x="233"/>
        <item m="1" x="421"/>
        <item m="1" x="457"/>
        <item m="1" x="944"/>
        <item m="1" x="475"/>
        <item m="1" x="493"/>
        <item m="1" x="927"/>
        <item m="1" x="961"/>
        <item m="1" x="979"/>
        <item m="1" x="510"/>
        <item m="1" x="994"/>
        <item m="1" x="526"/>
        <item m="1" x="1009"/>
        <item m="1" x="542"/>
        <item m="1" x="1022"/>
        <item m="1" x="557"/>
        <item m="1" x="1032"/>
        <item m="1" x="570"/>
        <item m="1" x="1042"/>
        <item m="1" x="583"/>
        <item m="1" x="372"/>
        <item m="1" x="864"/>
        <item m="1" x="387"/>
        <item m="1" x="879"/>
        <item m="1" x="402"/>
        <item m="1" x="910"/>
        <item m="1" x="908"/>
        <item m="1" x="926"/>
        <item m="1" x="437"/>
        <item m="1" x="419"/>
        <item m="1" x="942"/>
        <item m="1" x="455"/>
        <item m="1" x="473"/>
        <item m="1" x="491"/>
        <item m="1" x="960"/>
        <item m="1" x="543"/>
        <item m="1" x="895"/>
        <item m="1" x="194"/>
        <item x="15"/>
        <item x="16"/>
        <item x="49"/>
        <item x="42"/>
        <item x="0"/>
        <item x="32"/>
        <item x="31"/>
        <item x="3"/>
        <item x="4"/>
        <item x="5"/>
        <item x="6"/>
        <item x="2"/>
        <item x="17"/>
        <item x="12"/>
        <item x="10"/>
        <item x="11"/>
        <item x="1"/>
        <item x="13"/>
        <item x="14"/>
        <item x="56"/>
        <item x="20"/>
        <item x="21"/>
        <item x="22"/>
        <item x="23"/>
        <item x="24"/>
        <item x="8"/>
        <item x="26"/>
        <item x="27"/>
        <item x="28"/>
        <item x="29"/>
        <item x="47"/>
        <item x="33"/>
        <item x="48"/>
        <item x="50"/>
        <item x="9"/>
        <item x="35"/>
        <item x="36"/>
        <item x="37"/>
        <item x="38"/>
        <item x="39"/>
        <item x="40"/>
        <item x="66"/>
        <item x="41"/>
        <item x="43"/>
        <item x="44"/>
        <item x="45"/>
        <item x="25"/>
        <item x="34"/>
        <item x="7"/>
        <item x="51"/>
        <item x="30"/>
        <item x="80"/>
        <item x="52"/>
        <item x="53"/>
        <item x="54"/>
        <item x="55"/>
        <item x="62"/>
        <item x="83"/>
        <item x="58"/>
        <item x="84"/>
        <item x="60"/>
        <item x="61"/>
        <item x="64"/>
        <item x="74"/>
        <item x="77"/>
        <item x="65"/>
        <item x="59"/>
        <item x="67"/>
        <item x="68"/>
        <item x="69"/>
        <item x="70"/>
        <item x="71"/>
        <item x="72"/>
        <item x="73"/>
        <item x="57"/>
        <item x="18"/>
        <item x="76"/>
        <item x="19"/>
        <item x="63"/>
        <item x="75"/>
        <item x="46"/>
        <item x="81"/>
        <item x="85"/>
        <item x="79"/>
        <item x="78"/>
        <item x="82"/>
        <item x="86"/>
        <item x="87"/>
        <item x="88"/>
        <item x="89"/>
        <item x="90"/>
        <item x="91"/>
        <item x="104"/>
        <item x="105"/>
        <item x="106"/>
        <item x="107"/>
        <item x="108"/>
        <item x="109"/>
        <item x="110"/>
        <item x="111"/>
        <item x="92"/>
        <item x="93"/>
        <item x="94"/>
        <item x="95"/>
        <item x="96"/>
        <item x="97"/>
        <item x="98"/>
        <item x="99"/>
        <item x="100"/>
        <item x="101"/>
        <item x="102"/>
        <item x="103"/>
        <item x="112"/>
        <item x="113"/>
        <item x="114"/>
        <item x="115"/>
        <item x="116"/>
        <item x="117"/>
        <item x="118"/>
        <item x="119"/>
        <item x="120"/>
        <item x="121"/>
        <item x="122"/>
        <item x="123"/>
        <item x="124"/>
        <item x="125"/>
        <item x="126"/>
        <item x="127"/>
        <item x="128"/>
        <item x="129"/>
        <item x="130"/>
        <item x="131"/>
        <item x="132"/>
        <item x="133"/>
        <item x="134"/>
        <item x="135"/>
        <item x="137"/>
        <item x="138"/>
        <item x="139"/>
        <item x="140"/>
        <item x="141"/>
        <item x="142"/>
        <item x="143"/>
        <item x="144"/>
        <item x="145"/>
        <item x="146"/>
        <item x="147"/>
        <item x="136"/>
        <item x="148"/>
        <item x="149"/>
        <item x="150"/>
        <item x="151"/>
        <item x="152"/>
        <item x="153"/>
        <item x="154"/>
        <item t="default"/>
      </items>
    </pivotField>
    <pivotField compact="0" outline="0" showAll="0" defaultSubtotal="0"/>
    <pivotField compact="0" outline="0" showAll="0"/>
    <pivotField compact="0" outline="0" showAll="0"/>
    <pivotField compact="0" outline="0" showAll="0" defaultSubtotal="0"/>
    <pivotField compact="0" outline="0" showAll="0"/>
    <pivotField compact="0" outline="0" showAll="0"/>
    <pivotField compact="0" outline="0" showAll="0" defaultSubtotal="0"/>
    <pivotField compact="0" outline="0" showAll="0"/>
    <pivotField compact="0" outline="0" showAll="0"/>
    <pivotField compact="0" outline="0" showAll="0" defaultSubtotal="0"/>
    <pivotField compact="0" outline="0" showAll="0"/>
    <pivotField compact="0" outline="0" showAll="0" defaultSubtotal="0"/>
    <pivotField compact="0" outline="0" showAll="0"/>
    <pivotField compact="0" outline="0" showAll="0" defaultSubtotal="0"/>
    <pivotField axis="axisRow" compact="0" outline="0" showAll="0" defaultSubtotal="0">
      <items count="1843">
        <item m="1" x="1565"/>
        <item m="1" x="1570"/>
        <item m="1" x="1715"/>
        <item m="1" x="217"/>
        <item m="1" x="1368"/>
        <item m="1" x="1775"/>
        <item m="1" x="329"/>
        <item m="1" x="1390"/>
        <item m="1" x="1840"/>
        <item m="1" x="622"/>
        <item m="1" x="1309"/>
        <item m="1" x="1592"/>
        <item m="1" x="902"/>
        <item m="1" x="469"/>
        <item m="1" x="567"/>
        <item m="1" x="388"/>
        <item m="1" x="1107"/>
        <item m="1" x="1202"/>
        <item m="1" x="1171"/>
        <item m="1" x="1598"/>
        <item m="1" x="312"/>
        <item m="1" x="1588"/>
        <item m="1" x="1003"/>
        <item m="1" x="1362"/>
        <item m="1" x="1343"/>
        <item m="1" x="1454"/>
        <item m="1" x="234"/>
        <item m="1" x="1777"/>
        <item m="1" x="1431"/>
        <item m="1" x="988"/>
        <item m="1" x="1413"/>
        <item m="1" x="176"/>
        <item m="1" x="1614"/>
        <item m="1" x="168"/>
        <item m="1" x="169"/>
        <item m="1" x="170"/>
        <item m="1" x="1042"/>
        <item m="1" x="1094"/>
        <item m="1" x="516"/>
        <item m="1" x="889"/>
        <item m="1" x="960"/>
        <item m="1" x="503"/>
        <item m="1" x="158"/>
        <item m="1" x="1767"/>
        <item m="1" x="1236"/>
        <item m="1" x="687"/>
        <item m="1" x="629"/>
        <item m="1" x="1634"/>
        <item m="1" x="249"/>
        <item m="1" x="1841"/>
        <item m="1" x="339"/>
        <item m="1" x="261"/>
        <item m="1" x="1075"/>
        <item m="1" x="356"/>
        <item m="1" x="1457"/>
        <item m="1" x="218"/>
        <item m="1" x="1209"/>
        <item m="1" x="1607"/>
        <item m="1" x="223"/>
        <item m="1" x="1023"/>
        <item m="1" x="209"/>
        <item m="1" x="1824"/>
        <item m="1" x="883"/>
        <item m="1" x="210"/>
        <item m="1" x="954"/>
        <item m="1" x="325"/>
        <item m="1" x="1581"/>
        <item m="1" x="591"/>
        <item m="1" x="410"/>
        <item m="1" x="863"/>
        <item m="1" x="1456"/>
        <item m="1" x="400"/>
        <item m="1" x="250"/>
        <item m="1" x="810"/>
        <item m="1" x="1053"/>
        <item m="1" x="586"/>
        <item m="1" x="1698"/>
        <item m="1" x="899"/>
        <item m="1" x="1603"/>
        <item m="1" x="917"/>
        <item m="1" x="242"/>
        <item m="1" x="1224"/>
        <item m="1" x="1649"/>
        <item m="1" x="1709"/>
        <item m="1" x="695"/>
        <item m="1" x="553"/>
        <item m="1" x="1785"/>
        <item m="1" x="977"/>
        <item m="1" x="588"/>
        <item m="1" x="1699"/>
        <item m="1" x="1140"/>
        <item m="1" x="1455"/>
        <item m="1" x="328"/>
        <item m="1" x="1593"/>
        <item m="1" x="265"/>
        <item m="1" x="1174"/>
        <item m="1" x="1691"/>
        <item m="1" x="928"/>
        <item m="1" x="1355"/>
        <item m="1" x="1361"/>
        <item m="1" x="728"/>
        <item m="1" x="1417"/>
        <item m="1" x="1010"/>
        <item m="1" x="1523"/>
        <item m="1" x="576"/>
        <item m="1" x="1564"/>
        <item m="1" x="1790"/>
        <item m="1" x="594"/>
        <item m="1" x="997"/>
        <item m="1" x="1528"/>
        <item m="1" x="1838"/>
        <item m="1" x="435"/>
        <item m="1" x="214"/>
        <item m="1" x="749"/>
        <item m="1" x="688"/>
        <item m="1" x="542"/>
        <item m="1" x="965"/>
        <item m="1" x="415"/>
        <item m="1" x="1089"/>
        <item m="1" x="779"/>
        <item m="1" x="454"/>
        <item m="1" x="729"/>
        <item m="1" x="1418"/>
        <item m="1" x="1636"/>
        <item m="1" x="1287"/>
        <item m="1" x="538"/>
        <item m="1" x="1448"/>
        <item m="1" x="596"/>
        <item m="1" x="1384"/>
        <item m="1" x="1163"/>
        <item m="1" x="1225"/>
        <item m="1" x="1728"/>
        <item m="1" x="428"/>
        <item m="1" x="1318"/>
        <item m="1" x="1277"/>
        <item m="1" x="1195"/>
        <item m="1" x="313"/>
        <item m="1" x="874"/>
        <item m="1" x="1486"/>
        <item m="1" x="1139"/>
        <item m="1" x="1599"/>
        <item m="1" x="1248"/>
        <item m="1" x="1814"/>
        <item m="1" x="732"/>
        <item m="1" x="206"/>
        <item m="1" x="1705"/>
        <item m="1" x="270"/>
        <item m="1" x="381"/>
        <item m="1" x="174"/>
        <item m="1" x="1834"/>
        <item m="1" x="1451"/>
        <item m="1" x="1055"/>
        <item m="1" x="1460"/>
        <item m="1" x="662"/>
        <item m="1" x="161"/>
        <item m="1" x="832"/>
        <item m="1" x="1117"/>
        <item m="1" x="1716"/>
        <item m="1" x="1764"/>
        <item m="1" x="1080"/>
        <item m="1" x="1128"/>
        <item m="1" x="1700"/>
        <item m="1" x="247"/>
        <item m="1" x="817"/>
        <item m="1" x="1157"/>
        <item m="1" x="1450"/>
        <item m="1" x="1065"/>
        <item m="1" x="677"/>
        <item m="1" x="1325"/>
        <item m="1" x="466"/>
        <item m="1" x="508"/>
        <item m="1" x="378"/>
        <item m="1" x="522"/>
        <item m="1" x="1579"/>
        <item m="1" x="264"/>
        <item m="1" x="574"/>
        <item m="1" x="1256"/>
        <item m="1" x="1650"/>
        <item m="1" x="568"/>
        <item m="1" x="666"/>
        <item m="1" x="1169"/>
        <item m="1" x="1624"/>
        <item m="1" x="1569"/>
        <item m="1" x="1738"/>
        <item m="1" x="801"/>
        <item m="1" x="743"/>
        <item m="1" x="888"/>
        <item m="1" x="1798"/>
        <item m="1" x="379"/>
        <item m="1" x="1771"/>
        <item m="1" x="1539"/>
        <item m="1" x="1367"/>
        <item m="1" x="922"/>
        <item m="1" x="505"/>
        <item m="1" x="1276"/>
        <item m="1" x="932"/>
        <item m="1" x="1076"/>
        <item m="1" x="306"/>
        <item m="1" x="1246"/>
        <item m="1" x="398"/>
        <item m="1" x="809"/>
        <item m="1" x="1340"/>
        <item m="1" x="1572"/>
        <item m="1" x="1734"/>
        <item m="1" x="340"/>
        <item m="1" x="440"/>
        <item m="1" x="1802"/>
        <item m="1" x="1524"/>
        <item m="1" x="1672"/>
        <item m="1" x="685"/>
        <item m="1" x="1815"/>
        <item m="1" x="1828"/>
        <item m="1" x="402"/>
        <item m="1" x="1387"/>
        <item m="1" x="1099"/>
        <item m="1" x="571"/>
        <item m="1" x="504"/>
        <item m="1" x="1100"/>
        <item m="1" x="1704"/>
        <item m="1" x="318"/>
        <item m="1" x="196"/>
        <item m="1" x="394"/>
        <item m="1" x="1088"/>
        <item m="1" x="1582"/>
        <item m="1" x="226"/>
        <item m="1" x="943"/>
        <item m="1" x="314"/>
        <item m="1" x="583"/>
        <item m="1" x="1668"/>
        <item m="1" x="1591"/>
        <item m="1" x="1048"/>
        <item m="1" x="829"/>
        <item m="1" x="1661"/>
        <item m="1" x="1286"/>
        <item m="1" x="1372"/>
        <item m="1" x="1230"/>
        <item m="1" x="305"/>
        <item m="1" x="282"/>
        <item m="1" x="236"/>
        <item m="1" x="935"/>
        <item m="1" x="767"/>
        <item m="1" x="882"/>
        <item m="1" x="1568"/>
        <item m="1" x="1190"/>
        <item m="1" x="288"/>
        <item m="1" x="535"/>
        <item m="1" x="1025"/>
        <item m="1" x="1808"/>
        <item m="1" x="389"/>
        <item m="1" x="834"/>
        <item m="1" x="509"/>
        <item m="1" x="1356"/>
        <item m="1" x="1228"/>
        <item m="1" x="331"/>
        <item m="1" x="1729"/>
        <item m="1" x="826"/>
        <item m="1" x="255"/>
        <item m="1" x="1637"/>
        <item m="1" x="1430"/>
        <item m="1" x="1435"/>
        <item m="1" x="181"/>
        <item m="1" x="1436"/>
        <item m="1" x="1043"/>
        <item m="1" x="162"/>
        <item m="1" x="776"/>
        <item m="1" x="859"/>
        <item m="1" x="1778"/>
        <item m="1" x="577"/>
        <item m="1" x="637"/>
        <item m="1" x="1441"/>
        <item m="1" x="1179"/>
        <item m="1" x="1300"/>
        <item m="1" x="1311"/>
        <item m="1" x="1079"/>
        <item m="1" x="1765"/>
        <item m="1" x="807"/>
        <item m="1" x="831"/>
        <item m="1" x="670"/>
        <item m="1" x="1521"/>
        <item m="1" x="1292"/>
        <item m="1" x="1352"/>
        <item m="1" x="1212"/>
        <item m="1" x="771"/>
        <item m="1" x="543"/>
        <item m="1" x="1820"/>
        <item m="1" x="1478"/>
        <item m="1" x="1525"/>
        <item m="1" x="188"/>
        <item m="1" x="1115"/>
        <item m="1" x="904"/>
        <item m="1" x="1308"/>
        <item m="1" x="1780"/>
        <item m="1" x="1339"/>
        <item m="1" x="973"/>
        <item m="1" x="1759"/>
        <item m="1" x="769"/>
        <item m="1" x="918"/>
        <item m="1" x="1376"/>
        <item m="1" x="281"/>
        <item m="1" x="1258"/>
        <item m="1" x="1497"/>
        <item m="1" x="1237"/>
        <item m="1" x="1680"/>
        <item m="1" x="1666"/>
        <item m="1" x="587"/>
        <item m="1" x="614"/>
        <item m="1" x="287"/>
        <item m="1" x="1492"/>
        <item m="1" x="229"/>
        <item m="1" x="1627"/>
        <item m="1" x="1214"/>
        <item m="1" x="1605"/>
        <item m="1" x="1151"/>
        <item m="1" x="370"/>
        <item m="1" x="1060"/>
        <item m="1" x="1440"/>
        <item m="1" x="631"/>
        <item m="1" x="1446"/>
        <item m="1" x="584"/>
        <item m="1" x="515"/>
        <item m="1" x="912"/>
        <item m="1" x="1264"/>
        <item m="1" x="1602"/>
        <item m="1" x="1490"/>
        <item m="1" x="1047"/>
        <item m="1" x="1105"/>
        <item m="1" x="200"/>
        <item m="1" x="1807"/>
        <item m="1" x="1016"/>
        <item m="1" x="1823"/>
        <item m="1" x="1531"/>
        <item m="1" x="257"/>
        <item m="1" x="737"/>
        <item m="1" x="597"/>
        <item m="1" x="1322"/>
        <item m="1" x="187"/>
        <item m="1" x="157"/>
        <item m="1" x="1683"/>
        <item m="1" x="672"/>
        <item m="1" x="207"/>
        <item m="1" x="1141"/>
        <item m="1" x="663"/>
        <item m="1" x="1017"/>
        <item m="1" x="1499"/>
        <item m="1" x="786"/>
        <item m="1" x="1458"/>
        <item m="1" x="1270"/>
        <item m="1" x="1183"/>
        <item m="1" x="539"/>
        <item m="1" x="1421"/>
        <item m="1" x="934"/>
        <item m="1" x="1804"/>
        <item m="1" x="669"/>
        <item m="1" x="1197"/>
        <item m="1" x="225"/>
        <item m="1" x="1789"/>
        <item m="1" x="846"/>
        <item m="1" x="1297"/>
        <item m="1" x="803"/>
        <item m="1" x="534"/>
        <item m="1" x="854"/>
        <item m="1" x="929"/>
        <item m="1" x="1600"/>
        <item m="1" x="1215"/>
        <item m="1" x="1278"/>
        <item m="1" x="1081"/>
        <item m="1" x="603"/>
        <item m="1" x="841"/>
        <item m="1" x="333"/>
        <item m="1" x="704"/>
        <item m="1" x="780"/>
        <item m="1" x="1290"/>
        <item m="1" x="1640"/>
        <item m="1" x="470"/>
        <item m="1" x="1835"/>
        <item m="1" x="185"/>
        <item m="1" x="455"/>
        <item m="1" x="852"/>
        <item m="1" x="1066"/>
        <item m="1" x="1067"/>
        <item m="1" x="641"/>
        <item m="1" x="467"/>
        <item m="1" x="715"/>
        <item m="1" x="879"/>
        <item m="1" x="880"/>
        <item m="1" x="613"/>
        <item m="1" x="448"/>
        <item m="1" x="1642"/>
        <item m="1" x="1669"/>
        <item m="1" x="1635"/>
        <item m="1" x="1786"/>
        <item m="1" x="642"/>
        <item m="1" x="646"/>
        <item m="1" x="330"/>
        <item m="1" x="1558"/>
        <item m="1" x="791"/>
        <item m="1" x="477"/>
        <item m="1" x="277"/>
        <item m="1" x="652"/>
        <item m="1" x="347"/>
        <item m="1" x="1153"/>
        <item m="1" x="781"/>
        <item m="1" x="429"/>
        <item m="1" x="449"/>
        <item m="1" x="1677"/>
        <item m="1" x="1452"/>
        <item m="1" x="1054"/>
        <item m="1" x="291"/>
        <item m="1" x="1196"/>
        <item m="1" x="648"/>
        <item m="1" x="1162"/>
        <item m="1" x="557"/>
        <item m="1" x="1114"/>
        <item m="1" x="1783"/>
        <item m="1" x="1566"/>
        <item m="1" x="569"/>
        <item m="1" x="544"/>
        <item m="1" x="1192"/>
        <item m="1" x="720"/>
        <item m="1" x="1632"/>
        <item m="1" x="297"/>
        <item m="1" x="194"/>
        <item m="1" x="1007"/>
        <item m="1" x="367"/>
        <item m="1" x="1135"/>
        <item m="1" x="1646"/>
        <item m="1" x="1648"/>
        <item m="1" x="444"/>
        <item m="1" x="248"/>
        <item m="1" x="718"/>
        <item m="1" x="253"/>
        <item m="1" x="409"/>
        <item m="1" x="459"/>
        <item m="1" x="1208"/>
        <item m="1" x="787"/>
        <item m="1" x="827"/>
        <item m="1" x="1283"/>
        <item m="1" x="1489"/>
        <item m="1" x="694"/>
        <item m="1" x="1018"/>
        <item m="1" x="178"/>
        <item m="1" x="1756"/>
        <item m="1" x="346"/>
        <item m="1" x="1253"/>
        <item m="1" x="222"/>
        <item m="1" x="1509"/>
        <item m="1" x="1101"/>
        <item m="1" x="338"/>
        <item m="1" x="700"/>
        <item m="1" x="1412"/>
        <item m="1" x="1660"/>
        <item m="1" x="1052"/>
        <item m="1" x="782"/>
        <item m="1" x="433"/>
        <item m="1" x="1609"/>
        <item m="1" x="1293"/>
        <item m="1" x="498"/>
        <item m="1" x="1220"/>
        <item m="1" x="1291"/>
        <item m="1" x="1791"/>
        <item m="1" x="289"/>
        <item m="1" x="979"/>
        <item m="1" x="1000"/>
        <item m="1" x="1819"/>
        <item m="1" x="1555"/>
        <item m="1" x="969"/>
        <item m="1" x="1272"/>
        <item m="1" x="323"/>
        <item m="1" x="1681"/>
        <item m="1" x="947"/>
        <item m="1" x="1146"/>
        <item m="1" x="710"/>
        <item m="1" x="1541"/>
        <item m="1" x="1207"/>
        <item m="1" x="319"/>
        <item m="1" x="1279"/>
        <item m="1" x="1825"/>
        <item m="1" x="1358"/>
        <item m="1" x="1150"/>
        <item m="1" x="656"/>
        <item m="1" x="564"/>
        <item m="1" x="442"/>
        <item m="1" x="735"/>
        <item m="1" x="1583"/>
        <item m="1" x="1121"/>
        <item m="1" x="529"/>
        <item m="1" x="1407"/>
        <item m="1" x="524"/>
        <item m="1" x="483"/>
        <item m="1" x="380"/>
        <item m="1" x="1506"/>
        <item m="1" x="1757"/>
        <item m="1" x="211"/>
        <item m="1" x="390"/>
        <item m="1" x="364"/>
        <item m="1" x="555"/>
        <item m="1" x="1782"/>
        <item m="1" x="1449"/>
        <item m="1" x="774"/>
        <item m="1" x="1550"/>
        <item m="1" x="610"/>
        <item m="1" x="1817"/>
        <item m="1" x="757"/>
        <item m="1" x="1530"/>
        <item m="1" x="208"/>
        <item m="1" x="1103"/>
        <item m="1" x="1476"/>
        <item m="1" x="175"/>
        <item m="1" x="1625"/>
        <item m="1" x="227"/>
        <item m="1" x="1800"/>
        <item m="1" x="1203"/>
        <item m="1" x="1189"/>
        <item m="1" x="545"/>
        <item m="1" x="326"/>
        <item m="1" x="634"/>
        <item m="1" x="1334"/>
        <item m="1" x="1145"/>
        <item m="1" x="1537"/>
        <item m="1" x="676"/>
        <item m="1" x="1165"/>
        <item m="1" x="1063"/>
        <item m="1" x="1667"/>
        <item m="1" x="404"/>
        <item m="1" x="1779"/>
        <item m="1" x="1727"/>
        <item m="1" x="895"/>
        <item m="1" x="167"/>
        <item m="1" x="491"/>
        <item m="1" x="397"/>
        <item m="1" x="336"/>
        <item m="1" x="682"/>
        <item m="1" x="1797"/>
        <item m="1" x="1787"/>
        <item m="1" x="304"/>
        <item m="1" x="1170"/>
        <item m="1" x="1464"/>
        <item m="1" x="1382"/>
        <item m="1" x="1590"/>
        <item m="1" x="1205"/>
        <item m="1" x="608"/>
        <item m="1" x="738"/>
        <item m="1" x="199"/>
        <item m="1" x="1621"/>
        <item m="1" x="1185"/>
        <item m="1" x="1731"/>
        <item m="1" x="256"/>
        <item m="1" x="514"/>
        <item m="1" x="1477"/>
        <item m="1" x="887"/>
        <item m="1" x="953"/>
        <item m="1" x="1039"/>
        <item m="1" x="1612"/>
        <item m="1" x="1324"/>
        <item m="1" x="1658"/>
        <item m="1" x="1369"/>
        <item m="1" x="825"/>
        <item m="1" x="991"/>
        <item m="1" x="1013"/>
        <item m="1" x="1321"/>
        <item m="1" x="1035"/>
        <item m="1" x="1406"/>
        <item m="1" x="254"/>
        <item m="1" x="1769"/>
        <item m="1" x="621"/>
        <item m="1" x="1172"/>
        <item m="1" x="354"/>
        <item m="1" x="1432"/>
        <item m="1" x="1037"/>
        <item m="1" x="1601"/>
        <item m="1" x="471"/>
        <item m="1" x="625"/>
        <item m="1" x="850"/>
        <item m="1" x="582"/>
        <item m="1" x="1584"/>
        <item m="1" x="1423"/>
        <item m="1" x="1218"/>
        <item m="1" x="962"/>
        <item m="1" x="1040"/>
        <item m="1" x="468"/>
        <item m="1" x="1365"/>
        <item m="1" x="891"/>
        <item m="1" x="678"/>
        <item m="1" x="1594"/>
        <item m="1" x="458"/>
        <item m="1" x="197"/>
        <item m="1" x="626"/>
        <item m="1" x="1697"/>
        <item m="1" x="353"/>
        <item m="1" x="984"/>
        <item m="1" x="1416"/>
        <item m="1" x="1244"/>
        <item m="1" x="1428"/>
        <item m="1" x="1096"/>
        <item m="1" x="706"/>
        <item m="1" x="721"/>
        <item m="1" x="1540"/>
        <item m="1" x="727"/>
        <item m="1" x="981"/>
        <item m="1" x="560"/>
        <item m="1" x="1553"/>
        <item m="1" x="1383"/>
        <item m="1" x="1119"/>
        <item m="1" x="441"/>
        <item m="1" x="790"/>
        <item m="1" x="1597"/>
        <item m="1" x="985"/>
        <item m="1" x="1058"/>
        <item m="1" x="1651"/>
        <item m="1" x="1026"/>
        <item m="1" x="490"/>
        <item m="1" x="422"/>
        <item m="1" x="1717"/>
        <item m="1" x="1051"/>
        <item m="1" x="915"/>
        <item m="1" x="1714"/>
        <item m="1" x="1752"/>
        <item m="1" x="976"/>
        <item m="1" x="548"/>
        <item m="1" x="1613"/>
        <item m="1" x="443"/>
        <item m="1" x="763"/>
        <item m="1" x="258"/>
        <item m="1" x="598"/>
        <item m="1" x="970"/>
        <item m="1" x="765"/>
        <item m="1" x="1399"/>
        <item m="1" x="1801"/>
        <item m="1" x="1673"/>
        <item m="1" x="1678"/>
        <item m="1" x="1443"/>
        <item m="1" x="1041"/>
        <item m="1" x="393"/>
        <item m="1" x="770"/>
        <item m="1" x="1111"/>
        <item m="1" x="939"/>
        <item m="1" x="526"/>
        <item m="1" x="1330"/>
        <item m="1" x="848"/>
        <item m="1" x="1682"/>
        <item m="1" x="352"/>
        <item m="1" x="759"/>
        <item m="1" x="1805"/>
        <item m="1" x="1822"/>
        <item m="1" x="1125"/>
        <item m="1" x="742"/>
        <item m="1" x="1404"/>
        <item m="1" x="293"/>
        <item m="1" x="755"/>
        <item m="1" x="1335"/>
        <item m="1" x="1573"/>
        <item m="1" x="1234"/>
        <item m="1" x="562"/>
        <item m="1" x="1502"/>
        <item m="1" x="405"/>
        <item m="1" x="1238"/>
        <item m="1" x="604"/>
        <item m="1" x="1484"/>
        <item m="1" x="203"/>
        <item m="1" x="592"/>
        <item m="1" x="945"/>
        <item m="1" x="1138"/>
        <item m="1" x="219"/>
        <item m="1" x="1419"/>
        <item m="1" x="517"/>
        <item m="1" x="1319"/>
        <item m="1" x="1434"/>
        <item m="1" x="1210"/>
        <item m="1" x="664"/>
        <item m="1" x="1095"/>
        <item m="1" x="870"/>
        <item m="1" x="184"/>
        <item m="1" x="864"/>
        <item m="1" x="1045"/>
        <item m="1" x="527"/>
        <item m="1" x="294"/>
        <item m="1" x="1136"/>
        <item m="1" x="344"/>
        <item m="1" x="386"/>
        <item m="1" x="1827"/>
        <item m="1" x="978"/>
        <item m="1" x="1403"/>
        <item m="1" x="274"/>
        <item m="1" x="1645"/>
        <item m="1" x="1347"/>
        <item m="1" x="237"/>
        <item m="1" x="489"/>
        <item m="1" x="785"/>
        <item m="1" x="507"/>
        <item m="1" x="541"/>
        <item m="1" x="1260"/>
        <item m="1" x="1425"/>
        <item m="1" x="1812"/>
        <item m="1" x="711"/>
        <item m="1" x="1706"/>
        <item m="1" x="933"/>
        <item m="1" x="599"/>
        <item m="1" x="1127"/>
        <item m="1" x="1408"/>
        <item m="1" x="623"/>
        <item m="1" x="1085"/>
        <item m="1" x="1301"/>
        <item m="1" x="349"/>
        <item m="1" x="1679"/>
        <item m="1" x="1167"/>
        <item m="1" x="636"/>
        <item m="1" x="1586"/>
        <item m="1" x="963"/>
        <item m="1" x="1643"/>
        <item m="1" x="278"/>
        <item m="1" x="1092"/>
        <item m="1" x="1267"/>
        <item m="1" x="1655"/>
        <item m="1" x="436"/>
        <item m="1" x="1712"/>
        <item m="1" x="383"/>
        <item m="1" x="1663"/>
        <item m="1" x="1156"/>
        <item m="1" x="1732"/>
        <item m="1" x="546"/>
        <item m="1" x="1233"/>
        <item m="1" x="1082"/>
        <item m="1" x="430"/>
        <item m="1" x="496"/>
        <item m="1" x="1692"/>
        <item m="1" x="1766"/>
        <item m="1" x="1102"/>
        <item m="1" x="835"/>
        <item m="1" x="493"/>
        <item m="1" x="1763"/>
        <item m="1" x="1155"/>
        <item m="1" x="198"/>
        <item m="1" x="814"/>
        <item m="1" x="462"/>
        <item m="1" x="1411"/>
        <item m="1" x="884"/>
        <item m="1" x="913"/>
        <item m="1" x="966"/>
        <item m="1" x="1730"/>
        <item m="1" x="1336"/>
        <item m="1" x="528"/>
        <item m="1" x="474"/>
        <item m="1" x="549"/>
        <item m="1" x="1331"/>
        <item m="1" x="327"/>
        <item m="1" x="1097"/>
        <item m="1" x="1718"/>
        <item m="1" x="1544"/>
        <item m="1" x="1810"/>
        <item m="1" x="408"/>
        <item m="1" x="453"/>
        <item m="1" x="681"/>
        <item m="1" x="627"/>
        <item m="1" x="1160"/>
        <item m="1" x="1168"/>
        <item m="1" x="423"/>
        <item m="1" x="164"/>
        <item m="1" x="1078"/>
        <item m="1" x="1542"/>
        <item m="1" x="1184"/>
        <item m="1" x="159"/>
        <item m="1" x="1332"/>
        <item m="1" x="1333"/>
        <item m="1" x="511"/>
        <item m="1" x="363"/>
        <item m="1" x="275"/>
        <item m="1" x="956"/>
        <item m="1" x="551"/>
        <item m="1" x="1360"/>
        <item m="1" x="1744"/>
        <item m="1" x="1498"/>
        <item m="1" x="942"/>
        <item m="1" x="1574"/>
        <item m="1" x="180"/>
        <item m="1" x="189"/>
        <item m="1" x="411"/>
        <item m="1" x="702"/>
        <item m="1" x="1126"/>
        <item m="1" x="391"/>
        <item m="1" x="1792"/>
        <item m="1" x="964"/>
        <item m="1" x="292"/>
        <item m="1" x="1241"/>
        <item m="1" x="1029"/>
        <item m="1" x="1623"/>
        <item m="1" x="1032"/>
        <item m="1" x="266"/>
        <item m="1" x="485"/>
        <item m="1" x="830"/>
        <item m="1" x="686"/>
        <item m="1" x="418"/>
        <item m="1" x="671"/>
        <item m="1" x="552"/>
        <item m="1" x="1288"/>
        <item m="1" x="619"/>
        <item m="1" x="1631"/>
        <item m="1" x="927"/>
        <item m="1" x="1284"/>
        <item m="1" x="540"/>
        <item m="1" x="186"/>
        <item m="1" x="1424"/>
        <item m="1" x="518"/>
        <item m="1" x="1465"/>
        <item m="1" x="341"/>
        <item m="1" x="1420"/>
        <item m="1" x="1274"/>
        <item m="1" x="1811"/>
        <item m="1" x="565"/>
        <item m="1" x="315"/>
        <item m="1" x="1696"/>
        <item m="1" x="502"/>
        <item m="1" x="1794"/>
        <item m="1" x="1024"/>
        <item m="1" x="744"/>
        <item m="1" x="660"/>
        <item m="1" x="673"/>
        <item m="1" x="1176"/>
        <item m="1" x="204"/>
        <item m="1" x="1268"/>
        <item m="1" x="1393"/>
        <item m="1" x="1249"/>
        <item m="1" x="1021"/>
        <item m="1" x="1239"/>
        <item m="1" x="745"/>
        <item m="1" x="1796"/>
        <item m="1" x="789"/>
        <item m="1" x="1784"/>
        <item m="1" x="1508"/>
        <item m="1" x="1832"/>
        <item m="1" x="221"/>
        <item m="1" x="1112"/>
        <item m="1" x="348"/>
        <item m="1" x="343"/>
        <item m="1" x="1527"/>
        <item m="1" x="1307"/>
        <item m="1" x="357"/>
        <item m="1" x="1469"/>
        <item m="1" x="993"/>
        <item m="1" x="272"/>
        <item m="1" x="731"/>
        <item m="1" x="724"/>
        <item m="1" x="1392"/>
        <item m="1" x="1033"/>
        <item m="1" x="417"/>
        <item m="1" x="1289"/>
        <item m="1" x="998"/>
        <item m="1" x="937"/>
        <item m="1" x="1710"/>
        <item m="1" x="1235"/>
        <item m="1" x="872"/>
        <item m="1" x="1514"/>
        <item m="1" x="793"/>
        <item m="1" x="295"/>
        <item m="1" x="617"/>
        <item m="1" x="427"/>
        <item m="1" x="1758"/>
        <item m="1" x="798"/>
        <item m="1" x="1031"/>
        <item m="1" x="1776"/>
        <item m="1" x="382"/>
        <item m="1" x="202"/>
        <item m="1" x="1429"/>
        <item m="1" x="1373"/>
        <item m="1" x="878"/>
        <item m="1" x="1259"/>
        <item m="1" x="1580"/>
        <item m="1" x="450"/>
        <item m="1" x="1720"/>
        <item m="1" x="421"/>
        <item m="1" x="1722"/>
        <item m="1" x="1071"/>
        <item m="1" x="1684"/>
        <item m="1" x="881"/>
        <item m="1" x="1470"/>
        <item m="1" x="271"/>
        <item m="1" x="406"/>
        <item m="1" x="679"/>
        <item m="1" x="657"/>
        <item m="1" x="165"/>
        <item m="1" x="320"/>
        <item m="1" x="654"/>
        <item m="1" x="1479"/>
        <item m="1" x="1633"/>
        <item m="1" x="1410"/>
        <item m="1" x="1313"/>
        <item m="1" x="924"/>
        <item m="1" x="982"/>
        <item m="1" x="1575"/>
        <item m="1" x="1254"/>
        <item m="1" x="213"/>
        <item m="1" x="910"/>
        <item m="1" x="1027"/>
        <item m="1" x="1438"/>
        <item m="1" x="1001"/>
        <item m="1" x="193"/>
        <item m="1" x="1595"/>
        <item m="1" x="163"/>
        <item m="1" x="1754"/>
        <item m="1" x="259"/>
        <item m="1" x="861"/>
        <item m="1" x="1337"/>
        <item m="1" x="478"/>
        <item m="1" x="475"/>
        <item m="1" x="520"/>
        <item m="1" x="1133"/>
        <item m="1" x="1216"/>
        <item m="1" x="1389"/>
        <item m="1" x="342"/>
        <item m="1" x="1665"/>
        <item m="1" x="1526"/>
        <item m="1" x="1046"/>
        <item m="1" x="680"/>
        <item m="1" x="1275"/>
        <item m="1" x="635"/>
        <item m="1" x="1675"/>
        <item m="1" x="716"/>
        <item m="1" x="371"/>
        <item m="1" x="1628"/>
        <item m="1" x="674"/>
        <item m="1" x="521"/>
        <item m="1" x="463"/>
        <item m="1" x="536"/>
        <item m="1" x="1158"/>
        <item m="1" x="384"/>
        <item m="1" x="1503"/>
        <item m="1" x="1556"/>
        <item m="1" x="419"/>
        <item m="1" x="1087"/>
        <item m="1" x="460"/>
        <item m="1" x="936"/>
        <item m="1" x="968"/>
        <item m="1" x="719"/>
        <item m="1" x="1091"/>
        <item m="1" x="1068"/>
        <item m="1" x="1626"/>
        <item m="1" x="1708"/>
        <item m="1" x="368"/>
        <item m="1" x="1567"/>
        <item m="1" x="1721"/>
        <item m="1" x="873"/>
        <item m="1" x="519"/>
        <item m="1" x="1064"/>
        <item m="1" x="851"/>
        <item m="1" x="1004"/>
        <item m="1" x="273"/>
        <item m="1" x="414"/>
        <item m="1" x="1391"/>
        <item m="1" x="1664"/>
        <item m="1" x="173"/>
        <item m="1" x="950"/>
        <item m="1" x="464"/>
        <item m="1" x="1038"/>
        <item m="1" x="1781"/>
        <item m="1" x="283"/>
        <item m="1" x="1471"/>
        <item m="1" x="1562"/>
        <item m="1" x="658"/>
        <item m="1" x="1030"/>
        <item m="1" x="385"/>
        <item m="1" x="309"/>
        <item m="1" x="373"/>
        <item m="1" x="1772"/>
        <item m="1" x="1250"/>
        <item m="1" x="1327"/>
        <item m="1" x="1676"/>
        <item m="1" x="1748"/>
        <item m="1" x="601"/>
        <item m="1" x="941"/>
        <item m="1" x="653"/>
        <item m="1" x="566"/>
        <item m="1" x="501"/>
        <item m="1" x="844"/>
        <item m="1" x="231"/>
        <item m="1" x="1006"/>
        <item m="1" x="911"/>
        <item m="1" x="1211"/>
        <item m="1" x="1516"/>
        <item m="1" x="1610"/>
        <item m="1" x="350"/>
        <item m="1" x="701"/>
        <item m="1" x="1520"/>
        <item m="1" x="215"/>
        <item m="1" x="980"/>
        <item m="1" x="205"/>
        <item m="1" x="1159"/>
        <item m="1" x="1077"/>
        <item m="1" x="216"/>
        <item m="1" x="1255"/>
        <item m="1" x="1753"/>
        <item m="1" x="707"/>
        <item m="1" x="1098"/>
        <item m="1" x="1229"/>
        <item m="1" x="1069"/>
        <item m="1" x="547"/>
        <item m="1" x="595"/>
        <item m="1" x="1559"/>
        <item m="1" x="531"/>
        <item m="1" x="284"/>
        <item m="1" x="1022"/>
        <item m="1" x="1685"/>
        <item m="1" x="752"/>
        <item m="1" x="675"/>
        <item m="1" x="616"/>
        <item m="1" x="1130"/>
        <item m="1" x="1350"/>
        <item m="1" x="495"/>
        <item m="1" x="703"/>
        <item m="1" x="746"/>
        <item m="1" x="1723"/>
        <item m="1" x="905"/>
        <item m="1" x="451"/>
        <item m="1" x="431"/>
        <item m="1" x="986"/>
        <item m="1" x="1281"/>
        <item m="1" x="1707"/>
        <item m="1" x="324"/>
        <item m="1" x="465"/>
        <item m="1" x="1622"/>
        <item m="1" x="661"/>
        <item m="1" x="1543"/>
        <item m="1" x="479"/>
        <item m="1" x="166"/>
        <item m="1" x="717"/>
        <item m="1" x="705"/>
        <item m="1" x="907"/>
        <item m="1" x="712"/>
        <item m="1" x="192"/>
        <item m="1" x="374"/>
        <item m="1" x="1510"/>
        <item m="1" x="506"/>
        <item m="1" x="401"/>
        <item m="1" x="697"/>
        <item m="1" x="698"/>
        <item m="1" x="525"/>
        <item m="1" x="930"/>
        <item m="1" x="1161"/>
        <item m="1" x="1833"/>
        <item m="1" x="768"/>
        <item m="1" x="424"/>
        <item m="1" x="921"/>
        <item m="1" x="377"/>
        <item m="1" x="1050"/>
        <item m="1" x="285"/>
        <item m="1" x="1008"/>
        <item m="1" x="1243"/>
        <item m="1" x="903"/>
        <item m="1" x="1353"/>
        <item m="1" x="260"/>
        <item m="1" x="957"/>
        <item m="1" x="1442"/>
        <item m="1" x="432"/>
        <item m="1" x="375"/>
        <item m="1" x="1816"/>
        <item m="1" x="1522"/>
        <item m="1" x="322"/>
        <item m="1" x="753"/>
        <item m="1" x="1062"/>
        <item m="1" x="177"/>
        <item m="1" x="1122"/>
        <item m="1" x="1604"/>
        <item m="1" x="1551"/>
        <item m="1" x="949"/>
        <item m="1" x="611"/>
        <item m="1" x="1453"/>
        <item m="1" x="773"/>
        <item m="1" x="958"/>
        <item m="1" x="235"/>
        <item m="1" x="1123"/>
        <item m="1" x="232"/>
        <item m="1" x="492"/>
        <item m="1" x="1529"/>
        <item m="1" x="760"/>
        <item m="1" x="1652"/>
        <item m="1" x="1513"/>
        <item m="1" x="847"/>
        <item m="1" x="1741"/>
        <item m="1" x="630"/>
        <item m="1" x="909"/>
        <item m="1" x="1342"/>
        <item m="1" x="1589"/>
        <item m="1" x="961"/>
        <item m="1" x="1426"/>
        <item m="1" x="733"/>
        <item m="1" x="420"/>
        <item m="1" x="572"/>
        <item m="1" x="233"/>
        <item m="1" x="1377"/>
        <item m="1" x="182"/>
        <item m="1" x="1818"/>
        <item m="1" x="1242"/>
        <item m="1" x="788"/>
        <item m="1" x="1265"/>
        <item m="1" x="1737"/>
        <item m="1" x="1713"/>
        <item m="1" x="1495"/>
        <item m="1" x="267"/>
        <item m="1" x="684"/>
        <item m="1" x="238"/>
        <item m="1" x="906"/>
        <item m="1" x="948"/>
        <item m="1" x="554"/>
        <item m="1" x="488"/>
        <item m="1" x="741"/>
        <item m="1" x="224"/>
        <item m="1" x="994"/>
        <item m="1" x="1474"/>
        <item m="1" x="1378"/>
        <item m="1" x="777"/>
        <item m="1" x="1251"/>
        <item m="1" x="446"/>
        <item m="1" x="896"/>
        <item m="1" x="195"/>
        <item m="1" x="853"/>
        <item m="1" x="799"/>
        <item m="1" x="1009"/>
        <item m="1" x="1379"/>
        <item m="1" x="1618"/>
        <item m="1" x="581"/>
        <item m="1" x="860"/>
        <item m="1" x="494"/>
        <item m="1" x="620"/>
        <item m="1" x="916"/>
        <item m="1" x="1109"/>
        <item m="1" x="764"/>
        <item m="1" x="1629"/>
        <item m="1" x="1619"/>
        <item m="1" x="691"/>
        <item m="1" x="811"/>
        <item m="1" x="190"/>
        <item m="1" x="971"/>
        <item m="1" x="580"/>
        <item m="1" x="1273"/>
        <item m="1" x="871"/>
        <item m="1" x="399"/>
        <item m="1" x="279"/>
        <item m="1" x="1481"/>
        <item m="1" x="358"/>
        <item m="1" x="778"/>
        <item m="1" x="1547"/>
        <item m="1" x="1323"/>
        <item m="1" x="593"/>
        <item m="1" x="337"/>
        <item m="1" x="815"/>
        <item m="1" x="1144"/>
        <item m="1" x="1152"/>
        <item m="1" x="885"/>
        <item m="1" x="1690"/>
        <item m="1" x="655"/>
        <item m="1" x="845"/>
        <item m="1" x="775"/>
        <item m="1" x="1002"/>
        <item m="1" x="1262"/>
        <item m="1" x="730"/>
        <item m="1" x="1740"/>
        <item m="1" x="1409"/>
        <item m="1" x="570"/>
        <item m="1" x="220"/>
        <item m="1" x="579"/>
        <item m="1" x="1263"/>
        <item m="1" x="751"/>
        <item m="1" x="833"/>
        <item m="1" x="556"/>
        <item m="1" x="1314"/>
        <item m="1" x="1173"/>
        <item m="1" x="894"/>
        <item m="1" x="756"/>
        <item m="1" x="1400"/>
        <item m="1" x="1142"/>
        <item m="1" x="1012"/>
        <item m="1" x="1746"/>
        <item m="1" x="1177"/>
        <item m="1" x="820"/>
        <item m="1" x="1433"/>
        <item m="1" x="946"/>
        <item m="1" x="1770"/>
        <item m="1" x="1015"/>
        <item m="1" x="1366"/>
        <item m="1" x="1813"/>
        <item m="1" x="640"/>
        <item m="1" x="1487"/>
        <item m="1" x="276"/>
        <item m="1" x="445"/>
        <item m="1" x="1641"/>
        <item m="1" x="901"/>
        <item m="1" x="1799"/>
        <item m="1" x="1090"/>
        <item x="156"/>
        <item m="1" x="1726"/>
        <item m="1" x="1639"/>
        <item m="1" x="589"/>
        <item m="1" x="837"/>
        <item m="1" x="867"/>
        <item m="1" x="1475"/>
        <item m="1" x="286"/>
        <item m="1" x="484"/>
        <item m="1" x="1743"/>
        <item m="1" x="1670"/>
        <item m="1" x="1837"/>
        <item m="1" x="762"/>
        <item m="1" x="1742"/>
        <item m="1" x="172"/>
        <item m="1" x="1124"/>
        <item m="1" x="416"/>
        <item m="1" x="696"/>
        <item m="1" x="1671"/>
        <item m="1" x="1137"/>
        <item m="1" x="530"/>
        <item m="1" x="931"/>
        <item m="1" x="1842"/>
        <item m="1" x="372"/>
        <item m="1" x="1467"/>
        <item m="1" x="959"/>
        <item m="1" x="361"/>
        <item m="1" x="1345"/>
        <item m="1" x="1687"/>
        <item m="1" x="1226"/>
        <item m="1" x="748"/>
        <item m="1" x="938"/>
        <item m="1" x="1733"/>
        <item m="1" x="1578"/>
        <item m="1" x="1656"/>
        <item m="1" x="447"/>
        <item m="1" x="1554"/>
        <item m="1" x="708"/>
        <item m="1" x="1739"/>
        <item m="1" x="1084"/>
        <item m="1" x="1070"/>
        <item m="1" x="1659"/>
        <item m="1" x="1839"/>
        <item m="1" x="359"/>
        <item m="1" x="1178"/>
        <item m="1" x="1328"/>
        <item m="1" x="875"/>
        <item m="1" x="1749"/>
        <item m="1" x="838"/>
        <item m="1" x="1118"/>
        <item m="1" x="615"/>
        <item m="1" x="999"/>
        <item m="1" x="438"/>
        <item m="1" x="1719"/>
        <item m="1" x="1437"/>
        <item m="1" x="561"/>
        <item m="1" x="487"/>
        <item m="1" x="1294"/>
        <item m="1" x="722"/>
        <item m="1" x="808"/>
        <item m="1" x="228"/>
        <item m="1" x="523"/>
        <item m="1" x="1132"/>
        <item m="1" x="575"/>
        <item m="1" x="461"/>
        <item m="1" x="736"/>
        <item m="1" x="1414"/>
        <item m="1" x="987"/>
        <item m="1" x="1129"/>
        <item m="1" x="1320"/>
        <item m="1" x="1374"/>
        <item m="1" x="387"/>
        <item m="1" x="693"/>
        <item m="1" x="1762"/>
        <item m="1" x="413"/>
        <item m="1" x="1231"/>
        <item m="1" x="1488"/>
        <item m="1" x="1199"/>
        <item m="1" x="1401"/>
        <item m="1" x="300"/>
        <item m="1" x="558"/>
        <item m="1" x="1348"/>
        <item m="1" x="667"/>
        <item m="1" x="1493"/>
        <item m="1" x="395"/>
        <item m="1" x="857"/>
        <item m="1" x="1552"/>
        <item m="1" x="533"/>
        <item m="1" x="606"/>
        <item m="1" x="766"/>
        <item m="1" x="1306"/>
        <item m="1" x="1538"/>
        <item m="1" x="212"/>
        <item m="1" x="1182"/>
        <item m="1" x="1548"/>
        <item m="1" x="1549"/>
        <item m="1" x="1312"/>
        <item m="1" x="1415"/>
        <item m="1" x="1019"/>
        <item m="1" x="1232"/>
        <item m="1" x="1563"/>
        <item m="1" x="513"/>
        <item m="1" x="1447"/>
        <item m="1" x="1760"/>
        <item m="1" x="794"/>
        <item m="1" x="191"/>
        <item m="1" x="311"/>
        <item m="1" x="1829"/>
        <item m="1" x="866"/>
        <item m="1" x="1154"/>
        <item m="1" x="1461"/>
        <item m="1" x="1147"/>
        <item m="1" x="1768"/>
        <item m="1" x="1044"/>
        <item m="1" x="1364"/>
        <item m="1" x="412"/>
        <item m="1" x="1689"/>
        <item m="1" x="1240"/>
        <item m="1" x="1439"/>
        <item m="1" x="802"/>
        <item m="1" x="1187"/>
        <item m="1" x="1188"/>
        <item m="1" x="317"/>
        <item m="1" x="262"/>
        <item m="1" x="1315"/>
        <item m="1" x="990"/>
        <item m="1" x="1693"/>
        <item m="1" x="643"/>
        <item m="1" x="822"/>
        <item m="1" x="699"/>
        <item m="1" x="823"/>
        <item m="1" x="1317"/>
        <item m="1" x="360"/>
        <item m="1" x="725"/>
        <item m="1" x="1533"/>
        <item m="1" x="1534"/>
        <item m="1" x="332"/>
        <item m="1" x="849"/>
        <item m="1" x="1056"/>
        <item m="1" x="1395"/>
        <item m="1" x="1351"/>
        <item m="1" x="425"/>
        <item m="1" x="1217"/>
        <item m="1" x="1131"/>
        <item m="1" x="821"/>
        <item m="1" x="914"/>
        <item m="1" x="783"/>
        <item m="1" x="784"/>
        <item m="1" x="1821"/>
        <item m="1" x="407"/>
        <item m="1" x="230"/>
        <item m="1" x="813"/>
        <item m="1" x="1295"/>
        <item m="1" x="1074"/>
        <item m="1" x="1830"/>
        <item m="1" x="1134"/>
        <item m="1" x="995"/>
        <item m="1" x="816"/>
        <item m="1" x="650"/>
        <item m="1" x="1394"/>
        <item m="1" x="683"/>
        <item m="1" x="355"/>
        <item m="1" x="376"/>
        <item m="1" x="1653"/>
        <item m="1" x="1316"/>
        <item m="1" x="974"/>
        <item m="1" x="819"/>
        <item m="1" x="689"/>
        <item m="1" x="1695"/>
        <item m="1" x="886"/>
        <item m="1" x="307"/>
        <item m="1" x="310"/>
        <item m="1" x="1180"/>
        <item m="1" x="1223"/>
        <item m="1" x="1148"/>
        <item m="1" x="1694"/>
        <item m="1" x="739"/>
        <item m="1" x="989"/>
        <item m="1" x="1086"/>
        <item m="1" x="362"/>
        <item m="1" x="585"/>
        <item m="1" x="1517"/>
        <item m="1" x="923"/>
        <item m="1" x="1213"/>
        <item m="1" x="1504"/>
        <item m="1" x="179"/>
        <item m="1" x="797"/>
        <item m="1" x="639"/>
        <item m="1" x="499"/>
        <item m="1" x="243"/>
        <item m="1" x="201"/>
        <item m="1" x="472"/>
        <item m="1" x="1261"/>
        <item m="1" x="245"/>
        <item m="1" x="1751"/>
        <item m="1" x="1515"/>
        <item m="1" x="818"/>
        <item m="1" x="1359"/>
        <item m="1" x="659"/>
        <item m="1" x="437"/>
        <item m="1" x="244"/>
        <item m="1" x="1326"/>
        <item m="1" x="926"/>
        <item m="1" x="1422"/>
        <item m="1" x="1386"/>
        <item m="1" x="612"/>
        <item m="1" x="726"/>
        <item m="1" x="618"/>
        <item m="1" x="301"/>
        <item m="1" x="1388"/>
        <item m="1" x="1061"/>
        <item m="1" x="1143"/>
        <item m="1" x="532"/>
        <item m="1" x="796"/>
        <item m="1" x="1011"/>
        <item m="1" x="1221"/>
        <item m="1" x="1662"/>
        <item m="1" x="1750"/>
        <item m="1" x="1198"/>
        <item m="1" x="240"/>
        <item m="1" x="1546"/>
        <item m="1" x="1298"/>
        <item m="1" x="1545"/>
        <item m="1" x="1587"/>
        <item m="1" x="842"/>
        <item m="1" x="1014"/>
        <item m="1" x="713"/>
        <item m="1" x="692"/>
        <item m="1" x="1381"/>
        <item m="1" x="1036"/>
        <item m="1" x="573"/>
        <item m="1" x="500"/>
        <item m="1" x="1444"/>
        <item m="1" x="1193"/>
        <item m="1" x="772"/>
        <item m="1" x="1473"/>
        <item m="1" x="269"/>
        <item m="1" x="1725"/>
        <item m="1" x="1491"/>
        <item m="1" x="1397"/>
        <item m="1" x="1501"/>
        <item m="1" x="644"/>
        <item m="1" x="439"/>
        <item m="1" x="1164"/>
        <item m="1" x="602"/>
        <item m="1" x="1724"/>
        <item m="1" x="1500"/>
        <item m="1" x="334"/>
        <item m="1" x="1247"/>
        <item m="1" x="1462"/>
        <item m="1" x="1463"/>
        <item m="1" x="308"/>
        <item m="1" x="812"/>
        <item m="1" x="1532"/>
        <item m="1" x="856"/>
        <item m="1" x="1257"/>
        <item m="1" x="1711"/>
        <item m="1" x="369"/>
        <item m="1" x="1701"/>
        <item m="1" x="1206"/>
        <item m="1" x="1795"/>
        <item m="1" x="1385"/>
        <item m="1" x="1755"/>
        <item m="1" x="952"/>
        <item m="1" x="1535"/>
        <item m="1" x="840"/>
        <item m="1" x="1809"/>
        <item m="1" x="316"/>
        <item m="1" x="481"/>
        <item m="1" x="251"/>
        <item m="1" x="1296"/>
        <item m="1" x="1445"/>
        <item m="1" x="512"/>
        <item m="1" x="1245"/>
        <item m="1" x="1654"/>
        <item m="1" x="1370"/>
        <item m="1" x="647"/>
        <item m="1" x="1349"/>
        <item m="1" x="1831"/>
        <item m="1" x="1620"/>
        <item m="1" x="890"/>
        <item m="1" x="1480"/>
        <item m="1" x="632"/>
        <item m="1" x="1280"/>
        <item m="1" x="1266"/>
        <item m="1" x="1222"/>
        <item m="1" x="1576"/>
        <item m="1" x="1252"/>
        <item m="1" x="290"/>
        <item m="1" x="590"/>
        <item m="1" x="1427"/>
        <item m="1" x="1472"/>
        <item m="1" x="473"/>
        <item m="1" x="1561"/>
        <item m="1" x="1072"/>
        <item m="1" x="1459"/>
        <item m="1" x="1034"/>
        <item m="1" x="944"/>
        <item m="1" x="1285"/>
        <item m="1" x="1073"/>
        <item m="1" x="1194"/>
        <item m="1" x="1483"/>
        <item m="1" x="824"/>
        <item m="1" x="747"/>
        <item m="1" x="1468"/>
        <item m="1" x="955"/>
        <item m="1" x="1191"/>
        <item m="1" x="1110"/>
        <item m="1" x="1560"/>
        <item m="1" x="426"/>
        <item m="1" x="1269"/>
        <item m="1" x="1005"/>
        <item m="1" x="1398"/>
        <item m="1" x="497"/>
        <item m="1" x="1329"/>
        <item m="1" x="1615"/>
        <item m="1" x="1059"/>
        <item m="1" x="1505"/>
        <item m="1" x="1344"/>
        <item m="1" x="1557"/>
        <item m="1" x="806"/>
        <item m="1" x="740"/>
        <item m="1" x="578"/>
        <item m="1" x="1028"/>
        <item m="1" x="919"/>
        <item m="1" x="1606"/>
        <item m="1" x="1227"/>
        <item m="1" x="709"/>
        <item m="1" x="1630"/>
        <item m="1" x="1617"/>
        <item m="1" x="1305"/>
        <item m="1" x="280"/>
        <item m="1" x="805"/>
        <item m="1" x="1482"/>
        <item m="1" x="624"/>
        <item m="1" x="366"/>
        <item m="1" x="1357"/>
        <item m="1" x="893"/>
        <item m="1" x="843"/>
        <item m="1" x="877"/>
        <item m="1" x="1186"/>
        <item m="1" x="1049"/>
        <item m="1" x="1747"/>
        <item m="1" x="1181"/>
        <item m="1" x="550"/>
        <item m="1" x="1596"/>
        <item m="1" x="1577"/>
        <item m="1" x="1380"/>
        <item m="1" x="171"/>
        <item m="1" x="600"/>
        <item m="1" x="898"/>
        <item m="1" x="1106"/>
        <item m="1" x="1773"/>
        <item m="1" x="1310"/>
        <item m="1" x="1113"/>
        <item m="1" x="268"/>
        <item m="1" x="869"/>
        <item m="1" x="452"/>
        <item m="1" x="365"/>
        <item m="1" x="609"/>
        <item m="1" x="1519"/>
        <item m="1" x="690"/>
        <item m="1" x="396"/>
        <item m="1" x="665"/>
        <item m="1" x="645"/>
        <item m="1" x="651"/>
        <item m="1" x="633"/>
        <item m="1" x="1302"/>
        <item m="1" x="1511"/>
        <item m="1" x="983"/>
        <item m="1" x="1093"/>
        <item m="1" x="1304"/>
        <item m="1" x="1512"/>
        <item m="1" x="792"/>
        <item m="1" x="1518"/>
        <item m="1" x="1108"/>
        <item m="1" x="321"/>
        <item m="1" x="795"/>
        <item m="1" x="839"/>
        <item m="1" x="1647"/>
        <item m="1" x="1375"/>
        <item m="1" x="1201"/>
        <item m="1" x="714"/>
        <item m="1" x="1371"/>
        <item m="1" x="1585"/>
        <item m="1" x="1806"/>
        <item m="1" x="183"/>
        <item m="1" x="1494"/>
        <item m="1" x="1120"/>
        <item m="1" x="559"/>
        <item m="1" x="1571"/>
        <item m="1" x="1346"/>
        <item m="1" x="862"/>
        <item m="1" x="1688"/>
        <item m="1" x="486"/>
        <item m="1" x="1405"/>
        <item m="1" x="1788"/>
        <item m="1" x="457"/>
        <item m="1" x="951"/>
        <item m="1" x="434"/>
        <item m="1" x="1175"/>
        <item m="1" x="628"/>
        <item m="1" x="1271"/>
        <item m="1" x="1402"/>
        <item m="1" x="858"/>
        <item m="1" x="668"/>
        <item m="1" x="996"/>
        <item m="1" x="1836"/>
        <item m="1" x="908"/>
        <item m="1" x="1644"/>
        <item m="1" x="1616"/>
        <item m="1" x="1219"/>
        <item m="1" x="1363"/>
        <item m="1" x="734"/>
        <item m="1" x="302"/>
        <item m="1" x="476"/>
        <item m="1" x="1282"/>
        <item m="1" x="1736"/>
        <item m="1" x="1803"/>
        <item m="1" x="638"/>
        <item m="1" x="750"/>
        <item m="1" x="900"/>
        <item m="1" x="1536"/>
        <item m="1" x="1793"/>
        <item m="1" x="1083"/>
        <item m="1" x="1703"/>
        <item m="1" x="1702"/>
        <item m="1" x="351"/>
        <item m="1" x="480"/>
        <item m="1" x="1774"/>
        <item m="1" x="263"/>
        <item m="1" x="1204"/>
        <item m="1" x="1057"/>
        <item m="1" x="836"/>
        <item m="1" x="804"/>
        <item m="1" x="1466"/>
        <item m="1" x="972"/>
        <item m="1" x="246"/>
        <item m="1" x="537"/>
        <item m="1" x="241"/>
        <item m="1" x="967"/>
        <item m="1" x="456"/>
        <item m="1" x="160"/>
        <item m="1" x="754"/>
        <item m="1" x="605"/>
        <item m="1" x="828"/>
        <item m="1" x="1299"/>
        <item m="1" x="1354"/>
        <item m="1" x="563"/>
        <item m="1" x="992"/>
        <item m="1" x="868"/>
        <item m="1" x="925"/>
        <item m="1" x="920"/>
        <item m="1" x="298"/>
        <item m="1" x="865"/>
        <item m="1" x="649"/>
        <item m="1" x="1303"/>
        <item m="1" x="1674"/>
        <item m="1" x="299"/>
        <item m="1" x="1761"/>
        <item m="1" x="1200"/>
        <item m="1" x="1341"/>
        <item m="1" x="761"/>
        <item m="1" x="1020"/>
        <item m="1" x="975"/>
        <item m="1" x="1735"/>
        <item m="1" x="1166"/>
        <item m="1" x="1608"/>
        <item m="1" x="296"/>
        <item x="15"/>
        <item m="1" x="1104"/>
        <item m="1" x="1149"/>
        <item x="49"/>
        <item m="1" x="758"/>
        <item x="0"/>
        <item x="32"/>
        <item x="31"/>
        <item x="3"/>
        <item x="4"/>
        <item x="5"/>
        <item x="6"/>
        <item x="2"/>
        <item x="17"/>
        <item x="12"/>
        <item x="10"/>
        <item m="1" x="1611"/>
        <item x="1"/>
        <item x="13"/>
        <item x="14"/>
        <item x="56"/>
        <item x="20"/>
        <item x="21"/>
        <item x="22"/>
        <item x="23"/>
        <item m="1" x="1686"/>
        <item x="24"/>
        <item x="8"/>
        <item x="26"/>
        <item x="27"/>
        <item x="28"/>
        <item x="29"/>
        <item x="47"/>
        <item m="1" x="345"/>
        <item x="33"/>
        <item x="48"/>
        <item m="1" x="876"/>
        <item m="1" x="1116"/>
        <item x="9"/>
        <item x="35"/>
        <item x="36"/>
        <item x="37"/>
        <item m="1" x="303"/>
        <item x="38"/>
        <item x="11"/>
        <item x="16"/>
        <item m="1" x="940"/>
        <item x="40"/>
        <item x="39"/>
        <item x="67"/>
        <item x="41"/>
        <item m="1" x="1638"/>
        <item x="42"/>
        <item x="44"/>
        <item m="1" x="855"/>
        <item x="50"/>
        <item x="25"/>
        <item x="34"/>
        <item m="1" x="1485"/>
        <item x="7"/>
        <item x="51"/>
        <item x="30"/>
        <item x="81"/>
        <item x="52"/>
        <item m="1" x="1396"/>
        <item x="53"/>
        <item x="54"/>
        <item x="55"/>
        <item x="63"/>
        <item x="84"/>
        <item m="1" x="607"/>
        <item x="59"/>
        <item x="85"/>
        <item x="61"/>
        <item m="1" x="897"/>
        <item x="43"/>
        <item x="62"/>
        <item x="65"/>
        <item m="1" x="403"/>
        <item x="75"/>
        <item m="1" x="1657"/>
        <item x="78"/>
        <item m="1" x="482"/>
        <item x="60"/>
        <item x="68"/>
        <item m="1" x="392"/>
        <item x="70"/>
        <item m="1" x="510"/>
        <item m="1" x="723"/>
        <item x="71"/>
        <item x="72"/>
        <item m="1" x="1496"/>
        <item x="74"/>
        <item x="57"/>
        <item m="1" x="239"/>
        <item m="1" x="335"/>
        <item x="45"/>
        <item x="73"/>
        <item x="18"/>
        <item x="77"/>
        <item x="19"/>
        <item x="64"/>
        <item x="76"/>
        <item x="46"/>
        <item x="82"/>
        <item m="1" x="252"/>
        <item x="80"/>
        <item x="79"/>
        <item m="1" x="1507"/>
        <item x="83"/>
        <item x="87"/>
        <item x="88"/>
        <item x="66"/>
        <item x="89"/>
        <item x="90"/>
        <item x="91"/>
        <item x="92"/>
        <item x="105"/>
        <item x="106"/>
        <item x="107"/>
        <item x="108"/>
        <item x="109"/>
        <item x="110"/>
        <item x="111"/>
        <item x="112"/>
        <item x="69"/>
        <item x="86"/>
        <item x="93"/>
        <item x="94"/>
        <item x="95"/>
        <item x="96"/>
        <item x="97"/>
        <item x="98"/>
        <item x="99"/>
        <item m="1" x="892"/>
        <item x="101"/>
        <item x="102"/>
        <item x="103"/>
        <item m="1" x="1338"/>
        <item x="113"/>
        <item x="114"/>
        <item x="115"/>
        <item x="116"/>
        <item x="117"/>
        <item x="118"/>
        <item x="119"/>
        <item x="120"/>
        <item x="122"/>
        <item x="123"/>
        <item x="124"/>
        <item x="125"/>
        <item x="126"/>
        <item x="127"/>
        <item x="128"/>
        <item x="129"/>
        <item x="130"/>
        <item x="131"/>
        <item x="132"/>
        <item x="121"/>
        <item x="133"/>
        <item x="134"/>
        <item m="1" x="800"/>
        <item x="136"/>
        <item m="1" x="1745"/>
        <item x="138"/>
        <item x="139"/>
        <item x="140"/>
        <item x="141"/>
        <item x="142"/>
        <item m="1" x="1826"/>
        <item x="144"/>
        <item x="145"/>
        <item x="146"/>
        <item x="147"/>
        <item x="148"/>
        <item x="104"/>
        <item x="137"/>
        <item x="143"/>
        <item x="58"/>
        <item x="149"/>
        <item x="100"/>
        <item x="135"/>
        <item x="150"/>
        <item x="151"/>
        <item x="152"/>
        <item x="153"/>
        <item x="154"/>
        <item x="155"/>
      </items>
    </pivotField>
    <pivotField compact="0" outline="0" showAll="0"/>
    <pivotField axis="axisRow" compact="0" outline="0" showAll="0" sortType="ascending" defaultSubtotal="0">
      <items count="103">
        <item x="0"/>
        <item m="1" x="76"/>
        <item m="1" x="27"/>
        <item m="1" x="61"/>
        <item m="1" x="97"/>
        <item m="1" x="14"/>
        <item m="1" x="30"/>
        <item m="1" x="44"/>
        <item m="1" x="63"/>
        <item m="1" x="72"/>
        <item m="1" x="82"/>
        <item m="1" x="90"/>
        <item m="1" x="99"/>
        <item m="1" x="7"/>
        <item m="1" x="15"/>
        <item m="1" x="22"/>
        <item m="1" x="31"/>
        <item m="1" x="34"/>
        <item m="1" x="37"/>
        <item m="1" x="41"/>
        <item m="1" x="46"/>
        <item m="1" x="51"/>
        <item m="1" x="56"/>
        <item m="1" x="60"/>
        <item m="1" x="66"/>
        <item m="1" x="70"/>
        <item m="1" x="75"/>
        <item m="1" x="80"/>
        <item m="1" x="85"/>
        <item m="1" x="88"/>
        <item m="1" x="92"/>
        <item m="1" x="95"/>
        <item m="1" x="101"/>
        <item m="1" x="49"/>
        <item m="1" x="4"/>
        <item m="1" x="54"/>
        <item m="1" x="9"/>
        <item m="1" x="58"/>
        <item m="1" x="12"/>
        <item m="1" x="64"/>
        <item m="1" x="17"/>
        <item m="1" x="68"/>
        <item m="1" x="20"/>
        <item m="1" x="73"/>
        <item m="1" x="24"/>
        <item m="1" x="78"/>
        <item m="1" x="28"/>
        <item m="1" x="83"/>
        <item m="1" x="33"/>
        <item m="1" x="87"/>
        <item m="1" x="36"/>
        <item m="1" x="91"/>
        <item m="1" x="39"/>
        <item m="1" x="94"/>
        <item m="1" x="43"/>
        <item m="1" x="100"/>
        <item m="1" x="48"/>
        <item m="1" x="3"/>
        <item m="1" x="53"/>
        <item m="1" x="8"/>
        <item m="1" x="57"/>
        <item m="1" x="11"/>
        <item m="1" x="62"/>
        <item m="1" x="16"/>
        <item m="1" x="67"/>
        <item m="1" x="40"/>
        <item m="1" x="19"/>
        <item m="1" x="96"/>
        <item m="1" x="71"/>
        <item m="1" x="45"/>
        <item m="1" x="23"/>
        <item m="1" x="102"/>
        <item m="1" x="77"/>
        <item m="1" x="50"/>
        <item m="1" x="26"/>
        <item m="1" x="5"/>
        <item m="1" x="81"/>
        <item m="1" x="55"/>
        <item m="1" x="32"/>
        <item m="1" x="10"/>
        <item m="1" x="86"/>
        <item m="1" x="59"/>
        <item m="1" x="35"/>
        <item m="1" x="13"/>
        <item m="1" x="89"/>
        <item m="1" x="65"/>
        <item m="1" x="38"/>
        <item m="1" x="18"/>
        <item m="1" x="93"/>
        <item m="1" x="69"/>
        <item m="1" x="42"/>
        <item m="1" x="21"/>
        <item m="1" x="98"/>
        <item m="1" x="74"/>
        <item m="1" x="47"/>
        <item m="1" x="25"/>
        <item m="1" x="2"/>
        <item m="1" x="79"/>
        <item m="1" x="52"/>
        <item m="1" x="29"/>
        <item m="1" x="6"/>
        <item m="1" x="84"/>
        <item x="1"/>
      </items>
    </pivotField>
    <pivotField axis="axisRow" compact="0" outline="0" showAll="0" defaultSubtotal="0">
      <items count="26">
        <item m="1" x="20"/>
        <item m="1" x="22"/>
        <item x="1"/>
        <item m="1" x="18"/>
        <item m="1" x="21"/>
        <item m="1" x="23"/>
        <item m="1" x="24"/>
        <item m="1" x="19"/>
        <item x="0"/>
        <item x="12"/>
        <item x="11"/>
        <item x="2"/>
        <item x="3"/>
        <item x="4"/>
        <item x="5"/>
        <item x="7"/>
        <item x="8"/>
        <item m="1" x="25"/>
        <item x="9"/>
        <item x="6"/>
        <item x="10"/>
        <item x="13"/>
        <item x="17"/>
        <item x="14"/>
        <item x="15"/>
        <item x="16"/>
      </items>
    </pivotField>
    <pivotField axis="axisRow" compact="0" outline="0" showAll="0" defaultSubtotal="0">
      <items count="337">
        <item x="0"/>
        <item x="8"/>
        <item x="14"/>
        <item x="10"/>
        <item x="12"/>
        <item m="1" x="102"/>
        <item x="13"/>
        <item m="1" x="222"/>
        <item m="1" x="242"/>
        <item x="5"/>
        <item m="1" x="324"/>
        <item m="1" x="60"/>
        <item m="1" x="79"/>
        <item m="1" x="105"/>
        <item x="9"/>
        <item m="1" x="200"/>
        <item m="1" x="224"/>
        <item m="1" x="235"/>
        <item m="1" x="304"/>
        <item m="1" x="331"/>
        <item x="11"/>
        <item m="1" x="86"/>
        <item m="1" x="110"/>
        <item m="1" x="130"/>
        <item m="1" x="208"/>
        <item m="1" x="240"/>
        <item m="1" x="81"/>
        <item m="1" x="251"/>
        <item m="1" x="267"/>
        <item x="2"/>
        <item m="1" x="153"/>
        <item x="1"/>
        <item m="1" x="93"/>
        <item m="1" x="46"/>
        <item m="1" x="305"/>
        <item m="1" x="149"/>
        <item m="1" x="241"/>
        <item x="4"/>
        <item m="1" x="51"/>
        <item m="1" x="243"/>
        <item m="1" x="62"/>
        <item m="1" x="246"/>
        <item m="1" x="233"/>
        <item m="1" x="244"/>
        <item m="1" x="135"/>
        <item m="1" x="140"/>
        <item m="1" x="104"/>
        <item m="1" x="215"/>
        <item m="1" x="154"/>
        <item x="6"/>
        <item m="1" x="76"/>
        <item m="1" x="37"/>
        <item m="1" x="278"/>
        <item m="1" x="100"/>
        <item m="1" x="45"/>
        <item m="1" x="174"/>
        <item m="1" x="247"/>
        <item m="1" x="329"/>
        <item m="1" x="195"/>
        <item m="1" x="335"/>
        <item m="1" x="183"/>
        <item m="1" x="96"/>
        <item x="15"/>
        <item m="1" x="168"/>
        <item m="1" x="196"/>
        <item m="1" x="54"/>
        <item m="1" x="26"/>
        <item m="1" x="71"/>
        <item m="1" x="318"/>
        <item m="1" x="281"/>
        <item m="1" x="294"/>
        <item m="1" x="64"/>
        <item m="1" x="282"/>
        <item m="1" x="77"/>
        <item m="1" x="237"/>
        <item m="1" x="65"/>
        <item m="1" x="275"/>
        <item m="1" x="55"/>
        <item m="1" x="302"/>
        <item m="1" x="122"/>
        <item m="1" x="228"/>
        <item m="1" x="283"/>
        <item m="1" x="56"/>
        <item x="17"/>
        <item m="1" x="295"/>
        <item m="1" x="109"/>
        <item m="1" x="316"/>
        <item m="1" x="299"/>
        <item m="1" x="78"/>
        <item m="1" x="204"/>
        <item m="1" x="323"/>
        <item m="1" x="41"/>
        <item m="1" x="245"/>
        <item m="1" x="139"/>
        <item m="1" x="147"/>
        <item m="1" x="108"/>
        <item m="1" x="219"/>
        <item m="1" x="53"/>
        <item m="1" x="256"/>
        <item m="1" x="120"/>
        <item m="1" x="125"/>
        <item m="1" x="257"/>
        <item m="1" x="306"/>
        <item m="1" x="301"/>
        <item m="1" x="34"/>
        <item m="1" x="198"/>
        <item m="1" x="225"/>
        <item m="1" x="44"/>
        <item m="1" x="277"/>
        <item m="1" x="191"/>
        <item m="1" x="232"/>
        <item m="1" x="186"/>
        <item m="1" x="207"/>
        <item m="1" x="118"/>
        <item m="1" x="194"/>
        <item m="1" x="321"/>
        <item m="1" x="185"/>
        <item m="1" x="73"/>
        <item m="1" x="264"/>
        <item m="1" x="30"/>
        <item m="1" x="68"/>
        <item m="1" x="197"/>
        <item m="1" x="69"/>
        <item m="1" x="170"/>
        <item m="1" x="152"/>
        <item m="1" x="311"/>
        <item m="1" x="330"/>
        <item m="1" x="101"/>
        <item m="1" x="136"/>
        <item m="1" x="114"/>
        <item m="1" x="22"/>
        <item m="1" x="327"/>
        <item m="1" x="36"/>
        <item m="1" x="48"/>
        <item m="1" x="20"/>
        <item m="1" x="254"/>
        <item m="1" x="268"/>
        <item m="1" x="252"/>
        <item m="1" x="216"/>
        <item m="1" x="32"/>
        <item m="1" x="43"/>
        <item m="1" x="88"/>
        <item m="1" x="83"/>
        <item m="1" x="166"/>
        <item m="1" x="24"/>
        <item m="1" x="182"/>
        <item m="1" x="28"/>
        <item m="1" x="162"/>
        <item m="1" x="217"/>
        <item m="1" x="19"/>
        <item m="1" x="142"/>
        <item m="1" x="213"/>
        <item m="1" x="123"/>
        <item m="1" x="143"/>
        <item m="1" x="211"/>
        <item m="1" x="176"/>
        <item m="1" x="199"/>
        <item m="1" x="250"/>
        <item m="1" x="90"/>
        <item m="1" x="274"/>
        <item m="1" x="193"/>
        <item m="1" x="161"/>
        <item m="1" x="156"/>
        <item m="1" x="289"/>
        <item m="1" x="99"/>
        <item m="1" x="133"/>
        <item m="1" x="332"/>
        <item m="1" x="253"/>
        <item m="1" x="171"/>
        <item m="1" x="107"/>
        <item m="1" x="238"/>
        <item m="1" x="297"/>
        <item m="1" x="236"/>
        <item m="1" x="334"/>
        <item m="1" x="234"/>
        <item m="1" x="59"/>
        <item m="1" x="49"/>
        <item m="1" x="106"/>
        <item m="1" x="158"/>
        <item m="1" x="227"/>
        <item m="1" x="82"/>
        <item m="1" x="155"/>
        <item m="1" x="112"/>
        <item m="1" x="134"/>
        <item m="1" x="29"/>
        <item m="1" x="210"/>
        <item m="1" x="150"/>
        <item m="1" x="179"/>
        <item m="1" x="298"/>
        <item m="1" x="322"/>
        <item m="1" x="206"/>
        <item m="1" x="116"/>
        <item m="1" x="223"/>
        <item m="1" x="188"/>
        <item m="1" x="127"/>
        <item m="1" x="67"/>
        <item m="1" x="293"/>
        <item m="1" x="39"/>
        <item m="1" x="231"/>
        <item sd="0" m="1" x="85"/>
        <item m="1" x="190"/>
        <item m="1" x="75"/>
        <item m="1" x="286"/>
        <item m="1" x="94"/>
        <item m="1" x="276"/>
        <item m="1" x="74"/>
        <item m="1" x="175"/>
        <item m="1" x="159"/>
        <item m="1" x="42"/>
        <item m="1" x="23"/>
        <item m="1" x="38"/>
        <item m="1" x="310"/>
        <item m="1" x="117"/>
        <item m="1" x="249"/>
        <item m="1" x="333"/>
        <item m="1" x="61"/>
        <item m="1" x="113"/>
        <item m="1" x="263"/>
        <item m="1" x="103"/>
        <item m="1" x="165"/>
        <item m="1" x="172"/>
        <item m="1" x="212"/>
        <item m="1" x="314"/>
        <item m="1" x="180"/>
        <item m="1" x="291"/>
        <item m="1" x="97"/>
        <item m="1" x="115"/>
        <item m="1" x="205"/>
        <item m="1" x="292"/>
        <item m="1" x="290"/>
        <item m="1" x="146"/>
        <item m="1" x="271"/>
        <item m="1" x="163"/>
        <item m="1" x="40"/>
        <item m="1" x="21"/>
        <item m="1" x="273"/>
        <item m="1" x="287"/>
        <item m="1" x="187"/>
        <item m="1" x="57"/>
        <item m="1" x="148"/>
        <item m="1" x="265"/>
        <item m="1" x="80"/>
        <item m="1" x="89"/>
        <item m="1" x="66"/>
        <item m="1" x="315"/>
        <item m="1" x="95"/>
        <item m="1" x="300"/>
        <item m="1" x="288"/>
        <item m="1" x="266"/>
        <item m="1" x="124"/>
        <item m="1" x="164"/>
        <item m="1" x="280"/>
        <item m="1" x="229"/>
        <item m="1" x="98"/>
        <item m="1" x="87"/>
        <item m="1" x="336"/>
        <item m="1" x="258"/>
        <item m="1" x="126"/>
        <item m="1" x="325"/>
        <item x="16"/>
        <item m="1" x="307"/>
        <item m="1" x="270"/>
        <item m="1" x="262"/>
        <item m="1" x="47"/>
        <item m="1" x="160"/>
        <item m="1" x="52"/>
        <item m="1" x="220"/>
        <item m="1" x="25"/>
        <item m="1" x="145"/>
        <item m="1" x="239"/>
        <item m="1" x="285"/>
        <item m="1" x="303"/>
        <item m="1" x="181"/>
        <item m="1" x="144"/>
        <item m="1" x="151"/>
        <item m="1" x="33"/>
        <item m="1" x="218"/>
        <item m="1" x="319"/>
        <item m="1" x="111"/>
        <item m="1" x="260"/>
        <item m="1" x="259"/>
        <item m="1" x="72"/>
        <item m="1" x="119"/>
        <item m="1" x="63"/>
        <item m="1" x="209"/>
        <item m="1" x="284"/>
        <item m="1" x="138"/>
        <item m="1" x="255"/>
        <item m="1" x="50"/>
        <item m="1" x="31"/>
        <item m="1" x="326"/>
        <item m="1" x="18"/>
        <item m="1" x="92"/>
        <item m="1" x="261"/>
        <item m="1" x="70"/>
        <item m="1" x="201"/>
        <item m="1" x="132"/>
        <item m="1" x="129"/>
        <item m="1" x="312"/>
        <item m="1" x="137"/>
        <item m="1" x="189"/>
        <item m="1" x="167"/>
        <item m="1" x="320"/>
        <item m="1" x="121"/>
        <item m="1" x="248"/>
        <item m="1" x="202"/>
        <item m="1" x="192"/>
        <item m="1" x="177"/>
        <item m="1" x="128"/>
        <item m="1" x="157"/>
        <item m="1" x="141"/>
        <item m="1" x="328"/>
        <item m="1" x="279"/>
        <item m="1" x="203"/>
        <item x="7"/>
        <item m="1" x="308"/>
        <item m="1" x="214"/>
        <item m="1" x="91"/>
        <item m="1" x="58"/>
        <item m="1" x="221"/>
        <item m="1" x="269"/>
        <item m="1" x="309"/>
        <item m="1" x="178"/>
        <item m="1" x="84"/>
        <item m="1" x="272"/>
        <item m="1" x="27"/>
        <item m="1" x="230"/>
        <item m="1" x="131"/>
        <item m="1" x="317"/>
        <item m="1" x="296"/>
        <item m="1" x="184"/>
        <item m="1" x="173"/>
        <item m="1" x="226"/>
        <item x="3"/>
        <item m="1" x="313"/>
        <item m="1" x="35"/>
        <item m="1" x="169"/>
      </items>
    </pivotField>
    <pivotField axis="axisRow" compact="0" outline="0" showAll="0" defaultSubtotal="0">
      <items count="49">
        <item x="13"/>
        <item x="2"/>
        <item m="1" x="36"/>
        <item m="1" x="44"/>
        <item m="1" x="35"/>
        <item m="1" x="21"/>
        <item m="1" x="31"/>
        <item m="1" x="41"/>
        <item m="1" x="24"/>
        <item m="1" x="26"/>
        <item m="1" x="38"/>
        <item m="1" x="34"/>
        <item m="1" x="32"/>
        <item m="1" x="23"/>
        <item m="1" x="47"/>
        <item m="1" x="27"/>
        <item m="1" x="46"/>
        <item m="1" x="45"/>
        <item m="1" x="42"/>
        <item m="1" x="30"/>
        <item m="1" x="20"/>
        <item m="1" x="22"/>
        <item m="1" x="33"/>
        <item m="1" x="25"/>
        <item m="1" x="43"/>
        <item m="1" x="37"/>
        <item m="1" x="39"/>
        <item m="1" x="29"/>
        <item m="1" x="48"/>
        <item m="1" x="40"/>
        <item m="1" x="28"/>
        <item x="0"/>
        <item x="6"/>
        <item x="7"/>
        <item x="4"/>
        <item x="1"/>
        <item x="5"/>
        <item x="3"/>
        <item x="8"/>
        <item x="9"/>
        <item x="10"/>
        <item x="11"/>
        <item x="12"/>
        <item x="14"/>
        <item x="17"/>
        <item x="15"/>
        <item x="16"/>
        <item x="18"/>
        <item x="19"/>
      </items>
    </pivotField>
    <pivotField axis="axisRow" compact="0" outline="0" showAll="0">
      <items count="567">
        <item m="1" x="500"/>
        <item m="1" x="43"/>
        <item m="1" x="408"/>
        <item m="1" x="503"/>
        <item m="1" x="316"/>
        <item m="1" x="353"/>
        <item m="1" x="114"/>
        <item m="1" x="194"/>
        <item m="1" x="541"/>
        <item m="1" x="66"/>
        <item m="1" x="427"/>
        <item m="1" x="377"/>
        <item m="1" x="35"/>
        <item m="1" x="510"/>
        <item m="1" x="280"/>
        <item m="1" x="29"/>
        <item m="1" x="306"/>
        <item m="1" x="561"/>
        <item m="1" x="211"/>
        <item m="1" x="61"/>
        <item m="1" x="558"/>
        <item m="1" x="546"/>
        <item m="1" x="224"/>
        <item m="1" x="187"/>
        <item m="1" x="197"/>
        <item m="1" x="188"/>
        <item m="1" x="67"/>
        <item m="1" x="445"/>
        <item m="1" x="410"/>
        <item m="1" x="241"/>
        <item m="1" x="396"/>
        <item m="1" x="200"/>
        <item m="1" x="261"/>
        <item m="1" x="344"/>
        <item m="1" x="174"/>
        <item m="1" x="333"/>
        <item m="1" x="127"/>
        <item m="1" x="126"/>
        <item m="1" x="255"/>
        <item m="1" x="18"/>
        <item m="1" x="298"/>
        <item m="1" x="511"/>
        <item m="1" x="517"/>
        <item m="1" x="295"/>
        <item m="1" x="449"/>
        <item m="1" x="92"/>
        <item m="1" x="384"/>
        <item m="1" x="520"/>
        <item m="1" x="48"/>
        <item m="1" x="237"/>
        <item m="1" x="416"/>
        <item m="1" x="85"/>
        <item m="1" x="425"/>
        <item m="1" x="337"/>
        <item m="1" x="205"/>
        <item m="1" x="319"/>
        <item m="1" x="361"/>
        <item m="1" x="529"/>
        <item m="1" x="453"/>
        <item m="1" x="283"/>
        <item m="1" x="133"/>
        <item m="1" x="398"/>
        <item m="1" x="288"/>
        <item m="1" x="444"/>
        <item m="1" x="104"/>
        <item m="1" x="75"/>
        <item m="1" x="20"/>
        <item m="1" x="364"/>
        <item m="1" x="439"/>
        <item m="1" x="393"/>
        <item m="1" x="182"/>
        <item m="1" x="488"/>
        <item m="1" x="31"/>
        <item m="1" x="90"/>
        <item m="1" x="154"/>
        <item m="1" x="493"/>
        <item m="1" x="242"/>
        <item m="1" x="56"/>
        <item m="1" x="209"/>
        <item m="1" x="281"/>
        <item m="1" x="440"/>
        <item m="1" x="431"/>
        <item m="1" x="216"/>
        <item m="1" x="508"/>
        <item m="1" x="267"/>
        <item m="1" x="238"/>
        <item m="1" x="275"/>
        <item m="1" x="414"/>
        <item m="1" x="528"/>
        <item m="1" x="41"/>
        <item m="1" x="98"/>
        <item m="1" x="225"/>
        <item m="1" x="250"/>
        <item m="1" x="556"/>
        <item m="1" x="52"/>
        <item m="1" x="419"/>
        <item m="1" x="379"/>
        <item m="1" x="443"/>
        <item m="1" x="47"/>
        <item m="1" x="119"/>
        <item m="1" x="387"/>
        <item m="1" x="143"/>
        <item x="0"/>
        <item m="1" x="191"/>
        <item m="1" x="176"/>
        <item m="1" x="435"/>
        <item m="1" x="334"/>
        <item m="1" x="469"/>
        <item m="1" x="223"/>
        <item m="1" x="475"/>
        <item m="1" x="362"/>
        <item m="1" x="484"/>
        <item m="1" x="86"/>
        <item m="1" x="183"/>
        <item m="1" x="389"/>
        <item m="1" x="437"/>
        <item m="1" x="117"/>
        <item m="1" x="356"/>
        <item m="1" x="428"/>
        <item m="1" x="203"/>
        <item m="1" x="101"/>
        <item m="1" x="274"/>
        <item m="1" x="263"/>
        <item m="1" x="15"/>
        <item m="1" x="138"/>
        <item m="1" x="363"/>
        <item m="1" x="452"/>
        <item m="1" x="249"/>
        <item m="1" x="156"/>
        <item m="1" x="512"/>
        <item m="1" x="151"/>
        <item m="1" x="155"/>
        <item m="1" x="239"/>
        <item m="1" x="240"/>
        <item m="1" x="229"/>
        <item m="1" x="535"/>
        <item m="1" x="332"/>
        <item m="1" x="212"/>
        <item m="1" x="304"/>
        <item m="1" x="171"/>
        <item m="1" x="422"/>
        <item m="1" x="474"/>
        <item m="1" x="80"/>
        <item m="1" x="214"/>
        <item m="1" x="550"/>
        <item m="1" x="552"/>
        <item m="1" x="235"/>
        <item m="1" x="433"/>
        <item m="1" x="413"/>
        <item m="1" x="165"/>
        <item m="1" x="108"/>
        <item m="1" x="331"/>
        <item m="1" x="82"/>
        <item m="1" x="159"/>
        <item m="1" x="455"/>
        <item m="1" x="466"/>
        <item m="1" x="301"/>
        <item m="1" x="26"/>
        <item m="1" x="22"/>
        <item m="1" x="399"/>
        <item m="1" x="302"/>
        <item m="1" x="545"/>
        <item m="1" x="523"/>
        <item m="1" x="262"/>
        <item m="1" x="195"/>
        <item m="1" x="95"/>
        <item m="1" x="544"/>
        <item m="1" x="400"/>
        <item m="1" x="32"/>
        <item m="1" x="565"/>
        <item m="1" x="190"/>
        <item m="1" x="160"/>
        <item m="1" x="110"/>
        <item m="1" x="102"/>
        <item m="1" x="124"/>
        <item m="1" x="336"/>
        <item m="1" x="342"/>
        <item m="1" x="310"/>
        <item m="1" x="486"/>
        <item m="1" x="373"/>
        <item m="1" x="291"/>
        <item m="1" x="107"/>
        <item m="1" x="335"/>
        <item m="1" x="144"/>
        <item m="1" x="530"/>
        <item m="1" x="100"/>
        <item m="1" x="349"/>
        <item m="1" x="161"/>
        <item m="1" x="128"/>
        <item m="1" x="266"/>
        <item m="1" x="348"/>
        <item m="1" x="388"/>
        <item m="1" x="307"/>
        <item m="1" x="522"/>
        <item m="1" x="233"/>
        <item m="1" x="254"/>
        <item m="1" x="491"/>
        <item m="1" x="146"/>
        <item m="1" x="403"/>
        <item m="1" x="135"/>
        <item m="1" x="300"/>
        <item m="1" x="308"/>
        <item m="1" x="115"/>
        <item m="1" x="496"/>
        <item m="1" x="365"/>
        <item m="1" x="543"/>
        <item m="1" x="247"/>
        <item m="1" x="487"/>
        <item m="1" x="563"/>
        <item m="1" x="59"/>
        <item m="1" x="103"/>
        <item m="1" x="386"/>
        <item m="1" x="355"/>
        <item m="1" x="313"/>
        <item m="1" x="534"/>
        <item m="1" x="123"/>
        <item m="1" x="77"/>
        <item m="1" x="533"/>
        <item m="1" x="340"/>
        <item m="1" x="73"/>
        <item m="1" x="532"/>
        <item m="1" x="89"/>
        <item m="1" x="189"/>
        <item m="1" x="99"/>
        <item m="1" x="81"/>
        <item m="1" x="168"/>
        <item m="1" x="434"/>
        <item m="1" x="76"/>
        <item m="1" x="91"/>
        <item m="1" x="272"/>
        <item m="1" x="305"/>
        <item m="1" x="426"/>
        <item m="1" x="215"/>
        <item m="1" x="459"/>
        <item m="1" x="521"/>
        <item m="1" x="359"/>
        <item m="1" x="358"/>
        <item m="1" x="207"/>
        <item m="1" x="357"/>
        <item m="1" x="360"/>
        <item m="1" x="8"/>
        <item m="1" x="391"/>
        <item m="1" x="385"/>
        <item m="1" x="531"/>
        <item m="1" x="181"/>
        <item m="1" x="149"/>
        <item m="1" x="139"/>
        <item m="1" x="502"/>
        <item m="1" x="309"/>
        <item m="1" x="206"/>
        <item m="1" x="343"/>
        <item m="1" x="112"/>
        <item m="1" x="16"/>
        <item m="1" x="7"/>
        <item m="1" x="554"/>
        <item m="1" x="548"/>
        <item m="1" x="13"/>
        <item m="1" x="9"/>
        <item m="1" x="65"/>
        <item m="1" x="106"/>
        <item m="1" x="244"/>
        <item m="1" x="450"/>
        <item m="1" x="122"/>
        <item m="1" x="40"/>
        <item m="1" x="451"/>
        <item m="1" x="371"/>
        <item m="1" x="346"/>
        <item m="1" x="78"/>
        <item m="1" x="259"/>
        <item m="1" x="252"/>
        <item m="1" x="409"/>
        <item m="1" x="253"/>
        <item m="1" x="94"/>
        <item m="1" x="542"/>
        <item m="1" x="270"/>
        <item m="1" x="19"/>
        <item m="1" x="180"/>
        <item m="1" x="562"/>
        <item m="1" x="297"/>
        <item m="1" x="559"/>
        <item m="1" x="34"/>
        <item m="1" x="473"/>
        <item m="1" x="202"/>
        <item m="1" x="467"/>
        <item m="1" x="243"/>
        <item m="1" x="375"/>
        <item m="1" x="198"/>
        <item m="1" x="383"/>
        <item m="1" x="290"/>
        <item m="1" x="116"/>
        <item m="1" x="153"/>
        <item m="1" x="321"/>
        <item m="1" x="381"/>
        <item m="1" x="169"/>
        <item m="1" x="27"/>
        <item m="1" x="113"/>
        <item m="1" x="497"/>
        <item m="1" x="476"/>
        <item m="1" x="162"/>
        <item m="1" x="51"/>
        <item m="1" x="109"/>
        <item m="1" x="448"/>
        <item m="1" x="303"/>
        <item m="1" x="436"/>
        <item m="1" x="492"/>
        <item m="1" x="131"/>
        <item m="1" x="479"/>
        <item m="1" x="58"/>
        <item m="1" x="6"/>
        <item m="1" x="392"/>
        <item m="1" x="380"/>
        <item m="1" x="420"/>
        <item m="1" x="141"/>
        <item m="1" x="430"/>
        <item m="1" x="460"/>
        <item m="1" x="234"/>
        <item m="1" x="560"/>
        <item m="1" x="50"/>
        <item m="1" x="186"/>
        <item m="1" x="196"/>
        <item m="1" x="352"/>
        <item m="1" x="299"/>
        <item m="1" x="418"/>
        <item m="1" x="74"/>
        <item m="1" x="179"/>
        <item m="1" x="208"/>
        <item m="1" x="185"/>
        <item m="1" x="130"/>
        <item m="1" x="320"/>
        <item m="1" x="256"/>
        <item m="1" x="285"/>
        <item m="1" x="505"/>
        <item m="1" x="506"/>
        <item m="1" x="164"/>
        <item m="1" x="236"/>
        <item m="1" x="129"/>
        <item m="1" x="134"/>
        <item m="1" x="367"/>
        <item m="1" x="192"/>
        <item m="1" x="284"/>
        <item m="1" x="458"/>
        <item m="1" x="429"/>
        <item m="1" x="374"/>
        <item m="1" x="417"/>
        <item m="1" x="23"/>
        <item m="1" x="537"/>
        <item m="1" x="12"/>
        <item m="1" x="97"/>
        <item m="1" x="10"/>
        <item m="1" x="330"/>
        <item m="1" x="518"/>
        <item m="1" x="412"/>
        <item m="1" x="137"/>
        <item m="1" x="105"/>
        <item m="1" x="163"/>
        <item m="1" x="142"/>
        <item m="1" x="273"/>
        <item m="1" x="121"/>
        <item m="1" x="148"/>
        <item m="1" x="457"/>
        <item m="1" x="370"/>
        <item m="1" x="329"/>
        <item m="1" x="84"/>
        <item m="1" x="276"/>
        <item m="1" x="83"/>
        <item m="1" x="376"/>
        <item m="1" x="454"/>
        <item m="1" x="498"/>
        <item m="1" x="442"/>
        <item m="1" x="424"/>
        <item m="1" x="481"/>
        <item m="1" x="173"/>
        <item m="1" x="172"/>
        <item m="1" x="72"/>
        <item m="1" x="351"/>
        <item m="1" x="350"/>
        <item m="1" x="462"/>
        <item m="1" x="111"/>
        <item m="1" x="369"/>
        <item m="1" x="79"/>
        <item m="1" x="232"/>
        <item m="1" x="286"/>
        <item m="1" x="478"/>
        <item m="1" x="540"/>
        <item m="1" x="289"/>
        <item m="1" x="157"/>
        <item m="1" x="257"/>
        <item m="1" x="87"/>
        <item m="1" x="28"/>
        <item m="1" x="406"/>
        <item m="1" x="57"/>
        <item m="1" x="432"/>
        <item m="1" x="292"/>
        <item m="1" x="268"/>
        <item m="1" x="158"/>
        <item m="1" x="282"/>
        <item m="1" x="14"/>
        <item m="1" x="230"/>
        <item m="1" x="246"/>
        <item m="1" x="405"/>
        <item m="1" x="328"/>
        <item m="1" x="557"/>
        <item m="1" x="170"/>
        <item m="1" x="314"/>
        <item m="1" x="136"/>
        <item m="1" x="199"/>
        <item m="1" x="347"/>
        <item m="1" x="485"/>
        <item m="1" x="471"/>
        <item m="1" x="42"/>
        <item m="1" x="472"/>
        <item m="1" x="480"/>
        <item m="1" x="490"/>
        <item m="1" x="394"/>
        <item m="1" x="401"/>
        <item m="1" x="402"/>
        <item m="1" x="524"/>
        <item m="1" x="325"/>
        <item m="1" x="184"/>
        <item m="1" x="227"/>
        <item m="1" x="407"/>
        <item m="1" x="45"/>
        <item m="1" x="93"/>
        <item m="1" x="62"/>
        <item m="1" x="231"/>
        <item m="1" x="177"/>
        <item m="1" x="509"/>
        <item m="1" x="293"/>
        <item m="1" x="326"/>
        <item m="1" x="294"/>
        <item m="1" x="55"/>
        <item m="1" x="378"/>
        <item m="1" x="271"/>
        <item m="1" x="555"/>
        <item m="1" x="140"/>
        <item m="1" x="166"/>
        <item m="1" x="25"/>
        <item m="1" x="70"/>
        <item m="1" x="318"/>
        <item m="1" x="217"/>
        <item m="1" x="447"/>
        <item m="1" x="461"/>
        <item m="1" x="53"/>
        <item m="1" x="60"/>
        <item m="1" x="178"/>
        <item m="1" x="152"/>
        <item m="1" x="258"/>
        <item m="1" x="312"/>
        <item m="1" x="315"/>
        <item m="1" x="248"/>
        <item m="1" x="220"/>
        <item m="1" x="382"/>
        <item m="1" x="465"/>
        <item m="1" x="438"/>
        <item m="1" x="483"/>
        <item m="1" x="397"/>
        <item m="1" x="372"/>
        <item m="1" x="553"/>
        <item m="1" x="463"/>
        <item m="1" x="338"/>
        <item m="1" x="468"/>
        <item m="1" x="341"/>
        <item m="1" x="145"/>
        <item m="1" x="456"/>
        <item m="1" x="11"/>
        <item m="1" x="132"/>
        <item m="1" x="395"/>
        <item m="1" x="327"/>
        <item m="1" x="38"/>
        <item m="1" x="260"/>
        <item m="1" x="525"/>
        <item m="1" x="17"/>
        <item m="1" x="228"/>
        <item m="1" x="317"/>
        <item m="1" x="125"/>
        <item m="1" x="515"/>
        <item m="1" x="36"/>
        <item m="1" x="64"/>
        <item m="1" x="446"/>
        <item m="1" x="513"/>
        <item m="1" x="287"/>
        <item m="1" x="226"/>
        <item m="1" x="366"/>
        <item m="1" x="147"/>
        <item m="1" x="323"/>
        <item m="1" x="279"/>
        <item m="1" x="37"/>
        <item m="1" x="527"/>
        <item m="1" x="219"/>
        <item m="1" x="504"/>
        <item m="1" x="222"/>
        <item m="1" x="265"/>
        <item m="1" x="354"/>
        <item m="1" x="21"/>
        <item m="1" x="501"/>
        <item m="1" x="46"/>
        <item m="1" x="39"/>
        <item m="1" x="120"/>
        <item m="1" x="339"/>
        <item m="1" x="368"/>
        <item m="1" x="477"/>
        <item m="1" x="150"/>
        <item m="1" x="464"/>
        <item m="1" x="63"/>
        <item m="1" x="514"/>
        <item m="1" x="210"/>
        <item m="1" x="411"/>
        <item m="1" x="277"/>
        <item m="1" x="33"/>
        <item m="1" x="204"/>
        <item m="1" x="551"/>
        <item m="1" x="311"/>
        <item m="1" x="118"/>
        <item m="1" x="218"/>
        <item m="1" x="516"/>
        <item m="1" x="24"/>
        <item m="1" x="415"/>
        <item m="1" x="564"/>
        <item m="1" x="547"/>
        <item m="1" x="324"/>
        <item m="1" x="68"/>
        <item m="1" x="193"/>
        <item m="1" x="71"/>
        <item m="1" x="88"/>
        <item m="1" x="54"/>
        <item m="1" x="390"/>
        <item m="1" x="421"/>
        <item m="1" x="494"/>
        <item m="1" x="404"/>
        <item m="1" x="30"/>
        <item m="1" x="264"/>
        <item m="1" x="507"/>
        <item m="1" x="322"/>
        <item m="1" x="526"/>
        <item m="1" x="167"/>
        <item m="1" x="489"/>
        <item m="1" x="519"/>
        <item m="1" x="221"/>
        <item m="1" x="538"/>
        <item m="1" x="278"/>
        <item m="1" x="536"/>
        <item m="1" x="495"/>
        <item m="1" x="470"/>
        <item m="1" x="423"/>
        <item m="1" x="441"/>
        <item m="1" x="251"/>
        <item m="1" x="49"/>
        <item m="1" x="69"/>
        <item m="1" x="44"/>
        <item m="1" x="549"/>
        <item m="1" x="539"/>
        <item m="1" x="96"/>
        <item m="1" x="296"/>
        <item m="1" x="245"/>
        <item m="1" x="201"/>
        <item m="1" x="499"/>
        <item m="1" x="175"/>
        <item m="1" x="345"/>
        <item m="1" x="482"/>
        <item x="1"/>
        <item x="2"/>
        <item x="5"/>
        <item x="3"/>
        <item m="1" x="213"/>
        <item x="4"/>
        <item m="1" x="269"/>
        <item t="default"/>
      </items>
    </pivotField>
    <pivotField axis="axisRow" compact="0" outline="0" showAll="0" defaultSubtotal="0">
      <items count="28">
        <item x="10"/>
        <item x="11"/>
        <item x="9"/>
        <item m="1" x="15"/>
        <item x="4"/>
        <item m="1" x="25"/>
        <item x="1"/>
        <item x="5"/>
        <item m="1" x="16"/>
        <item m="1" x="19"/>
        <item m="1" x="24"/>
        <item m="1" x="21"/>
        <item m="1" x="17"/>
        <item x="0"/>
        <item m="1" x="20"/>
        <item m="1" x="27"/>
        <item m="1" x="26"/>
        <item x="12"/>
        <item x="2"/>
        <item x="3"/>
        <item x="6"/>
        <item m="1" x="18"/>
        <item x="7"/>
        <item x="8"/>
        <item m="1" x="23"/>
        <item m="1" x="22"/>
        <item x="13"/>
        <item x="14"/>
      </items>
    </pivotField>
    <pivotField axis="axisRow" compact="0" outline="0" showAll="0" defaultSubtotal="0">
      <items count="12">
        <item x="0"/>
        <item x="4"/>
        <item x="1"/>
        <item x="2"/>
        <item m="1" x="11"/>
        <item m="1" x="10"/>
        <item m="1" x="7"/>
        <item m="1" x="9"/>
        <item m="1" x="8"/>
        <item x="3"/>
        <item x="5"/>
        <item x="6"/>
      </items>
    </pivotField>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pivotField compact="0" outline="0" showAll="0"/>
    <pivotField compact="0" outline="0" showAll="0"/>
    <pivotField compact="0" outline="0" showAll="0" defaultSubtota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pivotField compact="0" outline="0" showAll="0"/>
    <pivotField compact="0" outline="0" showAll="0"/>
    <pivotField compact="0" outline="0" showAll="0" defaultSubtotal="0"/>
    <pivotField compact="0" outline="0" showAll="0"/>
    <pivotField compact="0" outline="0" showAll="0"/>
    <pivotField compact="0" outline="0" showAll="0" defaultSubtotal="0"/>
    <pivotField compact="0" outline="0" showAl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pivotField compact="0" outline="0" showAll="0" defaultSubtotal="0"/>
    <pivotField compact="0" outline="0" showAll="0" defaultSubtotal="0"/>
    <pivotField compact="0" outline="0" showAll="0" defaultSubtotal="0"/>
    <pivotField compact="0" outline="0" showAll="0" defaultSubtotal="0"/>
    <pivotField compact="0" outline="0" showAll="0"/>
    <pivotField compact="0" outline="0" showAll="0"/>
    <pivotField compact="0" outline="0" showAll="0"/>
    <pivotField compact="0" outline="0" showAl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s>
  <rowFields count="8">
    <field x="16"/>
    <field x="18"/>
    <field x="20"/>
    <field x="21"/>
    <field x="19"/>
    <field x="23"/>
    <field x="24"/>
    <field x="22"/>
  </rowFields>
  <rowItems count="2">
    <i>
      <x v="1842"/>
      <x/>
      <x/>
      <x v="35"/>
      <x v="2"/>
      <x v="6"/>
      <x/>
      <x v="102"/>
    </i>
    <i t="grand">
      <x/>
    </i>
  </rowItems>
  <colItems count="1">
    <i/>
  </colItems>
  <pageFields count="2">
    <pageField fld="1" item="1050" hier="-1"/>
    <pageField fld="0" hier="-1"/>
  </pageFields>
  <pivotTableStyleInfo name="PivotStyleLight16" showRowHeaders="1" showColHeaders="1" showRowStripes="0" showColStripes="0" showLastColumn="1"/>
  <extLs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7" Type="http://schemas.openxmlformats.org/officeDocument/2006/relationships/image" Target="../media/image1.emf"/><Relationship Id="rId2" Type="http://schemas.openxmlformats.org/officeDocument/2006/relationships/hyperlink" Target="mailto:rvillegas@colquiri.gob.bo" TargetMode="External"/><Relationship Id="rId1" Type="http://schemas.openxmlformats.org/officeDocument/2006/relationships/pivotTable" Target="../pivotTables/pivotTable1.xml"/><Relationship Id="rId6" Type="http://schemas.openxmlformats.org/officeDocument/2006/relationships/oleObject" Target="../embeddings/oleObject1.bin"/><Relationship Id="rId5" Type="http://schemas.openxmlformats.org/officeDocument/2006/relationships/vmlDrawing" Target="../drawings/vmlDrawing1.vm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0C0AC2-A9D0-4F93-80BC-42879FC65F22}">
  <dimension ref="B1:V86"/>
  <sheetViews>
    <sheetView tabSelected="1" zoomScale="85" zoomScaleNormal="85" workbookViewId="0">
      <selection activeCell="C15" sqref="C15:K15"/>
    </sheetView>
  </sheetViews>
  <sheetFormatPr baseColWidth="10" defaultColWidth="11.42578125" defaultRowHeight="15" x14ac:dyDescent="0.25"/>
  <cols>
    <col min="1" max="1" width="0.85546875" customWidth="1"/>
    <col min="2" max="2" width="7.42578125" customWidth="1"/>
    <col min="3" max="3" width="11.140625" customWidth="1"/>
    <col min="4" max="4" width="9.42578125" customWidth="1"/>
    <col min="5" max="5" width="56.28515625" customWidth="1"/>
    <col min="6" max="6" width="63" customWidth="1"/>
    <col min="7" max="7" width="62.140625" customWidth="1"/>
    <col min="8" max="8" width="16.42578125" customWidth="1"/>
    <col min="9" max="10" width="13.28515625" customWidth="1"/>
    <col min="11" max="11" width="17.5703125" customWidth="1"/>
    <col min="12" max="13" width="2.85546875" hidden="1" customWidth="1"/>
    <col min="14" max="15" width="0" hidden="1" customWidth="1"/>
    <col min="16" max="16" width="9.7109375" hidden="1" customWidth="1"/>
    <col min="17" max="17" width="10.42578125" hidden="1" customWidth="1"/>
    <col min="18" max="18" width="43.5703125" hidden="1" customWidth="1"/>
    <col min="19" max="19" width="42.5703125" hidden="1" customWidth="1"/>
    <col min="20" max="20" width="18.42578125" hidden="1" customWidth="1"/>
    <col min="21" max="21" width="26.28515625" hidden="1" customWidth="1"/>
    <col min="22" max="52" width="0" hidden="1" customWidth="1"/>
  </cols>
  <sheetData>
    <row r="1" spans="2:21" ht="37.5" customHeight="1" x14ac:dyDescent="0.25">
      <c r="N1" s="212" t="s">
        <v>0</v>
      </c>
      <c r="O1" t="s">
        <v>1</v>
      </c>
    </row>
    <row r="2" spans="2:21" ht="81" customHeight="1" x14ac:dyDescent="0.25">
      <c r="C2" s="1"/>
      <c r="D2" s="1"/>
      <c r="E2" s="2" t="s">
        <v>2</v>
      </c>
      <c r="F2" s="2"/>
      <c r="G2" s="2"/>
      <c r="H2" s="2"/>
      <c r="I2" s="2"/>
      <c r="J2" s="2"/>
      <c r="L2" s="1"/>
      <c r="N2" s="212" t="s">
        <v>3</v>
      </c>
      <c r="O2" s="3">
        <v>2025</v>
      </c>
    </row>
    <row r="3" spans="2:21" ht="13.5" customHeight="1" x14ac:dyDescent="0.25">
      <c r="B3" s="4"/>
      <c r="C3" s="4"/>
      <c r="D3" s="4"/>
      <c r="E3" s="2"/>
      <c r="F3" s="2"/>
      <c r="G3" s="2"/>
      <c r="H3" s="2"/>
      <c r="I3" s="2"/>
      <c r="J3" s="2"/>
      <c r="K3" s="5"/>
    </row>
    <row r="4" spans="2:21" ht="13.5" customHeight="1" x14ac:dyDescent="0.25">
      <c r="B4" s="4"/>
      <c r="C4" s="4"/>
      <c r="D4" s="4"/>
      <c r="E4" s="2"/>
      <c r="F4" s="2"/>
      <c r="G4" s="2"/>
      <c r="H4" s="2"/>
      <c r="I4" s="2"/>
      <c r="J4" s="2"/>
      <c r="K4" s="6"/>
      <c r="N4" s="212" t="s">
        <v>4</v>
      </c>
      <c r="O4" s="212" t="s">
        <v>5</v>
      </c>
      <c r="P4" s="212" t="s">
        <v>6</v>
      </c>
      <c r="Q4" s="212" t="s">
        <v>7</v>
      </c>
      <c r="R4" s="212" t="s">
        <v>8</v>
      </c>
      <c r="S4" s="212" t="s">
        <v>9</v>
      </c>
      <c r="T4" s="212" t="s">
        <v>10</v>
      </c>
      <c r="U4" s="212" t="s">
        <v>11</v>
      </c>
    </row>
    <row r="5" spans="2:21" ht="13.5" customHeight="1" x14ac:dyDescent="0.25">
      <c r="B5" s="4"/>
      <c r="C5" s="4"/>
      <c r="D5" s="4"/>
      <c r="E5" s="2"/>
      <c r="F5" s="2"/>
      <c r="G5" s="2"/>
      <c r="H5" s="2"/>
      <c r="I5" s="2"/>
      <c r="J5" s="2"/>
      <c r="K5" s="6"/>
      <c r="N5" t="s">
        <v>12</v>
      </c>
      <c r="O5">
        <v>1</v>
      </c>
      <c r="P5">
        <v>1</v>
      </c>
      <c r="Q5" t="s">
        <v>13</v>
      </c>
      <c r="R5" t="s">
        <v>14</v>
      </c>
      <c r="S5" t="s">
        <v>15</v>
      </c>
      <c r="T5" t="s">
        <v>16</v>
      </c>
      <c r="U5" t="s">
        <v>14</v>
      </c>
    </row>
    <row r="6" spans="2:21" ht="35.25" customHeight="1" x14ac:dyDescent="0.25">
      <c r="C6" s="7"/>
      <c r="D6" s="8" t="str">
        <f>"N° "&amp;O1&amp;"/2025"</f>
        <v>N° CD-15/2025</v>
      </c>
      <c r="E6" s="9"/>
      <c r="F6" s="9"/>
      <c r="N6" t="s">
        <v>17</v>
      </c>
    </row>
    <row r="7" spans="2:21" ht="64.5" customHeight="1" x14ac:dyDescent="0.25">
      <c r="B7" s="10" t="str">
        <f>N5</f>
        <v>CLQ-25-CD-15/2025 ADQUISICIÓN DE MANGUERAS HIDRAULICAS DE ALTA PRESIÓN</v>
      </c>
      <c r="C7" s="10"/>
      <c r="D7" s="10"/>
      <c r="E7" s="10"/>
      <c r="F7" s="10"/>
      <c r="G7" s="10"/>
      <c r="H7" s="10"/>
      <c r="I7" s="10"/>
      <c r="J7" s="10"/>
      <c r="K7" s="10"/>
      <c r="L7" s="11"/>
    </row>
    <row r="8" spans="2:21" ht="5.25" customHeight="1" x14ac:dyDescent="0.35">
      <c r="B8" s="12"/>
      <c r="C8" s="12"/>
      <c r="D8" s="12"/>
      <c r="E8" s="12"/>
      <c r="F8" s="12"/>
      <c r="G8" s="12"/>
      <c r="H8" s="12"/>
      <c r="I8" s="12"/>
      <c r="J8" s="12"/>
      <c r="K8" s="13"/>
      <c r="L8" s="13"/>
    </row>
    <row r="9" spans="2:21" s="7" customFormat="1" ht="28.5" customHeight="1" x14ac:dyDescent="0.25">
      <c r="B9" s="14"/>
      <c r="C9" s="15" t="s">
        <v>18</v>
      </c>
      <c r="D9" s="16"/>
      <c r="E9" s="17"/>
      <c r="F9" s="18" t="s">
        <v>79</v>
      </c>
      <c r="G9" s="19"/>
      <c r="H9" s="20"/>
      <c r="I9" s="20"/>
      <c r="J9" s="21"/>
      <c r="K9" s="22"/>
      <c r="L9" s="22"/>
      <c r="N9"/>
      <c r="O9"/>
      <c r="P9"/>
      <c r="Q9"/>
      <c r="R9"/>
      <c r="S9"/>
      <c r="T9"/>
      <c r="U9"/>
    </row>
    <row r="10" spans="2:21" s="7" customFormat="1" ht="6.75" customHeight="1" x14ac:dyDescent="0.25">
      <c r="B10" s="14"/>
      <c r="C10" s="21"/>
      <c r="D10" s="23"/>
      <c r="E10" s="23"/>
      <c r="F10" s="24"/>
      <c r="G10" s="20"/>
      <c r="H10" s="20"/>
      <c r="I10" s="20"/>
      <c r="J10" s="21"/>
      <c r="K10" s="25"/>
      <c r="L10" s="25"/>
      <c r="N10"/>
      <c r="O10"/>
      <c r="P10"/>
      <c r="Q10"/>
      <c r="R10"/>
      <c r="S10"/>
      <c r="T10"/>
      <c r="U10"/>
    </row>
    <row r="11" spans="2:21" s="7" customFormat="1" ht="31.5" customHeight="1" x14ac:dyDescent="0.25">
      <c r="B11" s="14"/>
      <c r="C11" s="15" t="s">
        <v>19</v>
      </c>
      <c r="D11" s="16"/>
      <c r="E11" s="17"/>
      <c r="F11" s="26" t="s">
        <v>20</v>
      </c>
      <c r="G11" s="27"/>
      <c r="H11" s="28" t="s">
        <v>21</v>
      </c>
      <c r="I11" s="29" t="s">
        <v>22</v>
      </c>
      <c r="J11" s="30"/>
      <c r="K11" s="31"/>
      <c r="L11" s="32"/>
      <c r="N11"/>
      <c r="O11"/>
      <c r="P11"/>
      <c r="Q11"/>
      <c r="R11"/>
      <c r="S11"/>
      <c r="T11"/>
      <c r="U11"/>
    </row>
    <row r="12" spans="2:21" ht="7.5" customHeight="1" x14ac:dyDescent="0.3">
      <c r="B12" s="33"/>
      <c r="C12" s="34"/>
      <c r="D12" s="34"/>
      <c r="E12" s="34"/>
      <c r="F12" s="34"/>
      <c r="G12" s="35"/>
      <c r="H12" s="35"/>
      <c r="I12" s="35"/>
      <c r="J12" s="34"/>
      <c r="K12" s="36"/>
      <c r="L12" s="36"/>
    </row>
    <row r="13" spans="2:21" ht="21.75" customHeight="1" x14ac:dyDescent="0.25">
      <c r="B13" s="37" t="s">
        <v>23</v>
      </c>
      <c r="C13" s="37"/>
      <c r="D13" s="37"/>
      <c r="E13" s="37"/>
      <c r="F13" s="37"/>
      <c r="G13" s="37"/>
      <c r="H13" s="37"/>
      <c r="I13" s="37"/>
      <c r="J13" s="37"/>
      <c r="K13" s="37"/>
      <c r="L13" s="38"/>
    </row>
    <row r="14" spans="2:21" ht="8.25" customHeight="1" x14ac:dyDescent="0.25">
      <c r="B14" s="20"/>
      <c r="C14" s="20"/>
      <c r="D14" s="20"/>
      <c r="E14" s="20"/>
      <c r="F14" s="20"/>
      <c r="G14" s="20"/>
      <c r="H14" s="20"/>
      <c r="I14" s="20"/>
      <c r="J14" s="20"/>
      <c r="K14" s="20"/>
      <c r="L14" s="20"/>
    </row>
    <row r="15" spans="2:21" ht="16.5" customHeight="1" x14ac:dyDescent="0.35">
      <c r="B15" s="39"/>
      <c r="C15" s="40" t="s">
        <v>24</v>
      </c>
      <c r="D15" s="41"/>
      <c r="E15" s="41"/>
      <c r="F15" s="41"/>
      <c r="G15" s="42"/>
      <c r="H15" s="42"/>
      <c r="I15" s="42"/>
      <c r="J15" s="42"/>
      <c r="K15" s="42"/>
    </row>
    <row r="16" spans="2:21" ht="9.75" customHeight="1" thickBot="1" x14ac:dyDescent="0.3">
      <c r="B16" s="39"/>
      <c r="C16" s="43"/>
      <c r="D16" s="44"/>
      <c r="E16" s="44"/>
      <c r="F16" s="44"/>
      <c r="G16" s="45"/>
      <c r="H16" s="45"/>
      <c r="I16" s="45"/>
      <c r="J16" s="45"/>
      <c r="K16" s="45"/>
    </row>
    <row r="17" spans="2:22" ht="35.25" customHeight="1" thickBot="1" x14ac:dyDescent="0.3">
      <c r="B17" s="39"/>
      <c r="C17" s="46" t="s">
        <v>25</v>
      </c>
      <c r="D17" s="47"/>
      <c r="E17" s="47"/>
      <c r="F17" s="48"/>
      <c r="G17" s="49"/>
      <c r="H17" s="49"/>
      <c r="I17" s="49"/>
      <c r="J17" s="49"/>
      <c r="K17" s="50"/>
    </row>
    <row r="18" spans="2:22" ht="6" customHeight="1" thickBot="1" x14ac:dyDescent="0.45">
      <c r="C18" s="51"/>
      <c r="D18" s="52"/>
      <c r="E18" s="53"/>
      <c r="F18" s="53"/>
      <c r="G18" s="53"/>
      <c r="H18" s="52"/>
      <c r="I18" s="52"/>
      <c r="J18" s="52"/>
      <c r="K18" s="54"/>
      <c r="L18" s="45"/>
    </row>
    <row r="19" spans="2:22" s="63" customFormat="1" ht="27" customHeight="1" thickBot="1" x14ac:dyDescent="0.5">
      <c r="B19" s="55"/>
      <c r="C19" s="56"/>
      <c r="D19" s="57" t="s">
        <v>26</v>
      </c>
      <c r="E19" s="58"/>
      <c r="F19" s="59"/>
      <c r="G19" s="60"/>
      <c r="H19" s="61"/>
      <c r="I19" s="61"/>
      <c r="J19" s="61"/>
      <c r="K19" s="62"/>
      <c r="N19"/>
      <c r="O19"/>
      <c r="P19"/>
      <c r="Q19"/>
      <c r="R19"/>
      <c r="S19"/>
      <c r="T19"/>
      <c r="U19"/>
    </row>
    <row r="20" spans="2:22" ht="6" customHeight="1" thickBot="1" x14ac:dyDescent="0.35">
      <c r="B20" s="43"/>
      <c r="C20" s="64"/>
      <c r="D20" s="44"/>
      <c r="E20" s="44"/>
      <c r="F20" s="44"/>
      <c r="G20" s="65"/>
      <c r="K20" s="66"/>
    </row>
    <row r="21" spans="2:22" s="63" customFormat="1" ht="27" customHeight="1" thickBot="1" x14ac:dyDescent="0.5">
      <c r="B21" s="55"/>
      <c r="C21" s="56"/>
      <c r="D21" s="57" t="s">
        <v>27</v>
      </c>
      <c r="E21" s="58"/>
      <c r="F21" s="59"/>
      <c r="G21" s="60"/>
      <c r="H21" s="61"/>
      <c r="I21" s="61"/>
      <c r="J21" s="61"/>
      <c r="K21" s="62"/>
      <c r="N21"/>
      <c r="O21"/>
      <c r="P21"/>
      <c r="Q21"/>
      <c r="R21"/>
      <c r="S21"/>
      <c r="T21"/>
      <c r="U21"/>
    </row>
    <row r="22" spans="2:22" ht="6" customHeight="1" thickBot="1" x14ac:dyDescent="0.35">
      <c r="B22" s="43"/>
      <c r="C22" s="64"/>
      <c r="D22" s="44"/>
      <c r="E22" s="44"/>
      <c r="F22" s="44"/>
      <c r="G22" s="65"/>
      <c r="K22" s="66"/>
    </row>
    <row r="23" spans="2:22" s="63" customFormat="1" ht="27" customHeight="1" thickBot="1" x14ac:dyDescent="0.5">
      <c r="B23" s="55"/>
      <c r="C23" s="56"/>
      <c r="D23" s="57" t="s">
        <v>28</v>
      </c>
      <c r="E23" s="58"/>
      <c r="F23" s="59"/>
      <c r="G23" s="60"/>
      <c r="H23" s="67"/>
      <c r="I23" s="67"/>
      <c r="J23" s="67"/>
      <c r="K23" s="68"/>
      <c r="N23"/>
      <c r="O23"/>
      <c r="P23"/>
      <c r="Q23"/>
      <c r="R23"/>
      <c r="S23"/>
      <c r="T23"/>
      <c r="U23"/>
    </row>
    <row r="24" spans="2:22" ht="6" customHeight="1" thickBot="1" x14ac:dyDescent="0.35">
      <c r="B24" s="43"/>
      <c r="C24" s="64"/>
      <c r="D24" s="44"/>
      <c r="E24" s="44"/>
      <c r="F24" s="44"/>
      <c r="G24" s="65"/>
      <c r="K24" s="66"/>
    </row>
    <row r="25" spans="2:22" s="63" customFormat="1" ht="27" customHeight="1" thickBot="1" x14ac:dyDescent="0.5">
      <c r="B25" s="69"/>
      <c r="C25" s="56"/>
      <c r="D25" s="70" t="s">
        <v>29</v>
      </c>
      <c r="E25" s="70"/>
      <c r="F25" s="71"/>
      <c r="G25" s="60"/>
      <c r="H25" s="61"/>
      <c r="I25" s="61"/>
      <c r="J25" s="61"/>
      <c r="K25" s="62"/>
      <c r="N25"/>
      <c r="O25"/>
      <c r="P25"/>
      <c r="Q25"/>
      <c r="R25"/>
      <c r="S25"/>
      <c r="T25"/>
      <c r="U25"/>
    </row>
    <row r="26" spans="2:22" ht="6" customHeight="1" thickBot="1" x14ac:dyDescent="0.35">
      <c r="B26" s="43"/>
      <c r="C26" s="64"/>
      <c r="D26" s="43"/>
      <c r="E26" s="43"/>
      <c r="F26" s="43"/>
      <c r="G26" s="65"/>
      <c r="K26" s="66"/>
    </row>
    <row r="27" spans="2:22" s="63" customFormat="1" ht="27" customHeight="1" thickBot="1" x14ac:dyDescent="0.5">
      <c r="B27" s="55"/>
      <c r="C27" s="56"/>
      <c r="D27" s="57" t="s">
        <v>30</v>
      </c>
      <c r="E27" s="58"/>
      <c r="F27" s="59"/>
      <c r="G27" s="60"/>
      <c r="H27" s="67"/>
      <c r="I27" s="67"/>
      <c r="J27" s="67"/>
      <c r="K27" s="68"/>
      <c r="N27"/>
      <c r="O27"/>
      <c r="P27"/>
      <c r="Q27"/>
      <c r="R27"/>
      <c r="S27"/>
      <c r="T27"/>
      <c r="U27"/>
    </row>
    <row r="28" spans="2:22" ht="6" customHeight="1" thickBot="1" x14ac:dyDescent="0.35">
      <c r="B28" s="43"/>
      <c r="C28" s="72"/>
      <c r="D28" s="73"/>
      <c r="E28" s="73"/>
      <c r="F28" s="43"/>
      <c r="G28" s="65"/>
      <c r="K28" s="66"/>
    </row>
    <row r="29" spans="2:22" s="63" customFormat="1" ht="27" customHeight="1" thickBot="1" x14ac:dyDescent="0.5">
      <c r="B29" s="55"/>
      <c r="C29" s="56"/>
      <c r="D29" s="57" t="s">
        <v>31</v>
      </c>
      <c r="E29" s="58"/>
      <c r="F29" s="59"/>
      <c r="G29" s="60"/>
      <c r="H29" s="67"/>
      <c r="I29" s="67"/>
      <c r="J29" s="67"/>
      <c r="K29" s="68"/>
      <c r="N29"/>
      <c r="O29"/>
      <c r="P29"/>
      <c r="Q29"/>
      <c r="R29"/>
      <c r="S29"/>
      <c r="T29"/>
      <c r="U29"/>
    </row>
    <row r="30" spans="2:22" ht="6" customHeight="1" thickBot="1" x14ac:dyDescent="0.35">
      <c r="B30" s="43"/>
      <c r="C30" s="74"/>
      <c r="D30" s="75"/>
      <c r="E30" s="76"/>
      <c r="F30" s="77"/>
      <c r="G30" s="77"/>
      <c r="H30" s="65"/>
      <c r="K30" s="66"/>
    </row>
    <row r="31" spans="2:22" s="63" customFormat="1" ht="27" customHeight="1" thickBot="1" x14ac:dyDescent="0.5">
      <c r="B31" s="55"/>
      <c r="C31" s="56"/>
      <c r="D31" s="57" t="s">
        <v>32</v>
      </c>
      <c r="E31" s="58"/>
      <c r="F31" s="59"/>
      <c r="G31" s="78"/>
      <c r="H31" s="79"/>
      <c r="I31" s="79"/>
      <c r="J31" s="79"/>
      <c r="K31" s="80"/>
      <c r="L31" s="81"/>
      <c r="O31"/>
      <c r="P31"/>
      <c r="Q31"/>
      <c r="R31"/>
      <c r="S31"/>
      <c r="T31"/>
      <c r="U31"/>
      <c r="V31"/>
    </row>
    <row r="32" spans="2:22" ht="6" customHeight="1" thickBot="1" x14ac:dyDescent="0.35">
      <c r="B32" s="43"/>
      <c r="C32" s="74"/>
      <c r="D32" s="75"/>
      <c r="E32" s="76"/>
      <c r="F32" s="77"/>
      <c r="G32" s="65"/>
      <c r="K32" s="66"/>
    </row>
    <row r="33" spans="2:21" s="63" customFormat="1" ht="27" customHeight="1" thickBot="1" x14ac:dyDescent="0.5">
      <c r="B33" s="55"/>
      <c r="C33" s="56"/>
      <c r="D33" s="57" t="s">
        <v>33</v>
      </c>
      <c r="E33" s="58"/>
      <c r="F33" s="55"/>
      <c r="G33" s="60"/>
      <c r="H33" s="67"/>
      <c r="I33" s="67"/>
      <c r="J33" s="67"/>
      <c r="K33" s="68"/>
      <c r="N33"/>
      <c r="O33"/>
      <c r="P33"/>
      <c r="Q33"/>
      <c r="R33"/>
      <c r="S33"/>
      <c r="T33"/>
      <c r="U33"/>
    </row>
    <row r="34" spans="2:21" ht="6" customHeight="1" thickBot="1" x14ac:dyDescent="0.35">
      <c r="B34" s="43"/>
      <c r="C34" s="82"/>
      <c r="D34" s="83"/>
      <c r="E34" s="83"/>
      <c r="F34" s="84"/>
      <c r="G34" s="65"/>
      <c r="K34" s="66"/>
    </row>
    <row r="35" spans="2:21" s="63" customFormat="1" ht="27" customHeight="1" thickBot="1" x14ac:dyDescent="0.5">
      <c r="B35" s="55"/>
      <c r="C35" s="56"/>
      <c r="D35" s="70" t="s">
        <v>34</v>
      </c>
      <c r="E35" s="70"/>
      <c r="F35" s="85"/>
      <c r="G35" s="60"/>
      <c r="H35" s="67"/>
      <c r="I35" s="67"/>
      <c r="J35" s="67"/>
      <c r="K35" s="68"/>
      <c r="N35"/>
      <c r="O35"/>
      <c r="P35"/>
      <c r="Q35"/>
      <c r="R35"/>
      <c r="S35"/>
      <c r="T35"/>
      <c r="U35"/>
    </row>
    <row r="36" spans="2:21" ht="6" customHeight="1" x14ac:dyDescent="0.25">
      <c r="B36" s="43"/>
      <c r="C36" s="86"/>
      <c r="D36" s="87"/>
      <c r="E36" s="87"/>
      <c r="F36" s="88"/>
      <c r="G36" s="89"/>
      <c r="K36" s="66"/>
    </row>
    <row r="37" spans="2:21" ht="40.5" customHeight="1" x14ac:dyDescent="0.25">
      <c r="B37" s="43"/>
      <c r="C37" s="90" t="s">
        <v>35</v>
      </c>
      <c r="D37" s="91"/>
      <c r="E37" s="91"/>
      <c r="F37" s="91"/>
      <c r="G37" s="91"/>
      <c r="H37" s="91"/>
      <c r="I37" s="91"/>
      <c r="J37" s="91"/>
      <c r="K37" s="92"/>
    </row>
    <row r="38" spans="2:21" ht="21" customHeight="1" x14ac:dyDescent="0.25">
      <c r="B38" s="43"/>
      <c r="C38" s="93" t="s">
        <v>36</v>
      </c>
      <c r="D38" s="94"/>
      <c r="E38" s="94"/>
      <c r="F38" s="94"/>
      <c r="G38" s="94"/>
      <c r="H38" s="94"/>
      <c r="I38" s="94"/>
      <c r="J38" s="94"/>
      <c r="K38" s="95"/>
    </row>
    <row r="39" spans="2:21" ht="10.5" customHeight="1" x14ac:dyDescent="0.25">
      <c r="B39" s="43"/>
      <c r="C39" s="96"/>
      <c r="D39" s="97"/>
      <c r="E39" s="97"/>
      <c r="F39" s="97"/>
      <c r="G39" s="97"/>
      <c r="H39" s="97"/>
      <c r="I39" s="97"/>
      <c r="J39" s="97"/>
      <c r="K39" s="98"/>
    </row>
    <row r="40" spans="2:21" ht="27" customHeight="1" x14ac:dyDescent="0.35">
      <c r="B40" s="43"/>
      <c r="C40" s="99" t="s">
        <v>37</v>
      </c>
      <c r="D40" s="100"/>
      <c r="E40" s="100"/>
      <c r="F40" s="100"/>
      <c r="G40" s="101"/>
      <c r="H40" s="102"/>
      <c r="I40" s="102"/>
      <c r="J40" s="102"/>
      <c r="K40" s="103"/>
    </row>
    <row r="41" spans="2:21" ht="25.5" customHeight="1" x14ac:dyDescent="0.25">
      <c r="B41" s="43"/>
      <c r="C41" s="104" t="s">
        <v>38</v>
      </c>
      <c r="D41" s="76"/>
      <c r="E41" s="76"/>
      <c r="F41" s="76"/>
      <c r="G41" s="105"/>
      <c r="H41" s="88"/>
      <c r="I41" s="88"/>
      <c r="J41" s="88"/>
      <c r="K41" s="106"/>
    </row>
    <row r="42" spans="2:21" ht="25.5" customHeight="1" x14ac:dyDescent="0.25">
      <c r="B42" s="43"/>
      <c r="C42" s="107" t="s">
        <v>39</v>
      </c>
      <c r="D42" s="108"/>
      <c r="E42" s="108"/>
      <c r="F42" s="108"/>
      <c r="G42" s="108"/>
      <c r="H42" s="108"/>
      <c r="I42" s="108"/>
      <c r="J42" s="108"/>
      <c r="K42" s="109"/>
    </row>
    <row r="43" spans="2:21" ht="25.5" customHeight="1" x14ac:dyDescent="0.25">
      <c r="B43" s="43"/>
      <c r="C43" s="107" t="s">
        <v>40</v>
      </c>
      <c r="D43" s="108"/>
      <c r="E43" s="108"/>
      <c r="F43" s="108"/>
      <c r="G43" s="108"/>
      <c r="H43" s="108"/>
      <c r="I43" s="108"/>
      <c r="J43" s="108"/>
      <c r="K43" s="109"/>
    </row>
    <row r="44" spans="2:21" ht="25.5" customHeight="1" x14ac:dyDescent="0.25">
      <c r="B44" s="43"/>
      <c r="C44" s="107" t="s">
        <v>41</v>
      </c>
      <c r="D44" s="108"/>
      <c r="E44" s="108"/>
      <c r="F44" s="108"/>
      <c r="G44" s="108"/>
      <c r="H44" s="108"/>
      <c r="I44" s="108"/>
      <c r="J44" s="108"/>
      <c r="K44" s="109"/>
    </row>
    <row r="45" spans="2:21" ht="25.5" customHeight="1" x14ac:dyDescent="0.25">
      <c r="B45" s="43"/>
      <c r="C45" s="107" t="s">
        <v>42</v>
      </c>
      <c r="D45" s="108"/>
      <c r="E45" s="108"/>
      <c r="F45" s="108"/>
      <c r="G45" s="108"/>
      <c r="H45" s="108"/>
      <c r="I45" s="108"/>
      <c r="J45" s="108"/>
      <c r="K45" s="109"/>
    </row>
    <row r="46" spans="2:21" ht="25.5" customHeight="1" x14ac:dyDescent="0.25">
      <c r="B46" s="43"/>
      <c r="C46" s="107" t="s">
        <v>43</v>
      </c>
      <c r="D46" s="108"/>
      <c r="E46" s="108"/>
      <c r="F46" s="108"/>
      <c r="G46" s="108"/>
      <c r="H46" s="108"/>
      <c r="I46" s="108"/>
      <c r="J46" s="108"/>
      <c r="K46" s="109"/>
    </row>
    <row r="47" spans="2:21" ht="25.5" customHeight="1" x14ac:dyDescent="0.25">
      <c r="B47" s="43"/>
      <c r="C47" s="107" t="s">
        <v>44</v>
      </c>
      <c r="D47" s="108"/>
      <c r="E47" s="108"/>
      <c r="F47" s="108"/>
      <c r="G47" s="108"/>
      <c r="H47" s="108"/>
      <c r="I47" s="108"/>
      <c r="J47" s="108"/>
      <c r="K47" s="109"/>
    </row>
    <row r="48" spans="2:21" ht="25.5" customHeight="1" x14ac:dyDescent="0.25">
      <c r="B48" s="43"/>
      <c r="C48" s="107" t="s">
        <v>45</v>
      </c>
      <c r="D48" s="108"/>
      <c r="E48" s="108"/>
      <c r="F48" s="108"/>
      <c r="G48" s="108"/>
      <c r="H48" s="108"/>
      <c r="I48" s="108"/>
      <c r="J48" s="108"/>
      <c r="K48" s="109"/>
    </row>
    <row r="49" spans="2:21" ht="25.5" customHeight="1" x14ac:dyDescent="0.25">
      <c r="B49" s="43"/>
      <c r="C49" s="107" t="s">
        <v>46</v>
      </c>
      <c r="D49" s="108"/>
      <c r="E49" s="108"/>
      <c r="F49" s="108"/>
      <c r="G49" s="108"/>
      <c r="H49" s="108"/>
      <c r="I49" s="108"/>
      <c r="J49" s="108"/>
      <c r="K49" s="109"/>
    </row>
    <row r="50" spans="2:21" ht="25.5" customHeight="1" thickBot="1" x14ac:dyDescent="0.3">
      <c r="C50" s="110" t="s">
        <v>47</v>
      </c>
      <c r="D50" s="111"/>
      <c r="E50" s="111"/>
      <c r="F50" s="111"/>
      <c r="G50" s="111"/>
      <c r="H50" s="111"/>
      <c r="I50" s="111"/>
      <c r="J50" s="111"/>
      <c r="K50" s="112"/>
    </row>
    <row r="51" spans="2:21" ht="86.25" customHeight="1" x14ac:dyDescent="0.25"/>
    <row r="52" spans="2:21" ht="39" customHeight="1" x14ac:dyDescent="0.3">
      <c r="B52" s="113" t="s">
        <v>48</v>
      </c>
      <c r="C52" s="113"/>
      <c r="D52" s="113"/>
      <c r="E52" s="113"/>
      <c r="F52" s="113"/>
      <c r="G52" s="113"/>
      <c r="H52" s="113"/>
      <c r="I52" s="113"/>
      <c r="J52" s="113"/>
      <c r="K52" s="113"/>
      <c r="L52" s="114"/>
    </row>
    <row r="53" spans="2:21" ht="1.5" customHeight="1" x14ac:dyDescent="0.25"/>
    <row r="54" spans="2:21" ht="23.25" x14ac:dyDescent="0.35">
      <c r="B54" s="115" t="s">
        <v>49</v>
      </c>
      <c r="C54" s="116"/>
      <c r="D54" s="116"/>
      <c r="E54" s="116"/>
      <c r="F54" s="116"/>
      <c r="G54" s="116"/>
      <c r="H54" s="116"/>
      <c r="I54" s="116"/>
      <c r="J54" s="116"/>
      <c r="K54" s="116"/>
    </row>
    <row r="55" spans="2:21" ht="23.25" x14ac:dyDescent="0.35">
      <c r="B55" s="117" t="s">
        <v>9</v>
      </c>
      <c r="C55" s="118"/>
      <c r="D55" s="118"/>
      <c r="E55" s="119"/>
      <c r="F55" s="120" t="str">
        <f>S5</f>
        <v>CALIDAD PROPUESTA TECNICA Y COSTO</v>
      </c>
      <c r="G55" s="121"/>
      <c r="H55" s="122"/>
      <c r="I55" s="122"/>
      <c r="J55" s="122"/>
      <c r="K55" s="122"/>
    </row>
    <row r="56" spans="2:21" ht="23.25" x14ac:dyDescent="0.35">
      <c r="B56" s="117" t="s">
        <v>10</v>
      </c>
      <c r="C56" s="118"/>
      <c r="D56" s="118"/>
      <c r="E56" s="119"/>
      <c r="F56" s="120" t="str">
        <f>+T5</f>
        <v>Por Item</v>
      </c>
      <c r="G56" s="121"/>
      <c r="H56" s="122"/>
      <c r="I56" s="122"/>
      <c r="J56" s="122"/>
      <c r="K56" s="122"/>
    </row>
    <row r="57" spans="2:21" ht="16.5" customHeight="1" thickBot="1" x14ac:dyDescent="0.4">
      <c r="B57" s="123"/>
      <c r="C57" s="122"/>
      <c r="D57" s="122"/>
      <c r="E57" s="122"/>
      <c r="F57" s="122"/>
      <c r="G57" s="122"/>
      <c r="H57" s="122"/>
      <c r="I57" s="122"/>
      <c r="J57" s="122"/>
      <c r="K57" s="122"/>
    </row>
    <row r="58" spans="2:21" ht="39.75" customHeight="1" x14ac:dyDescent="0.25">
      <c r="B58" s="124" t="s">
        <v>50</v>
      </c>
      <c r="C58" s="125"/>
      <c r="D58" s="125"/>
      <c r="E58" s="125"/>
      <c r="F58" s="126"/>
      <c r="G58" s="127" t="s">
        <v>51</v>
      </c>
      <c r="H58" s="128"/>
      <c r="I58" s="128"/>
      <c r="J58" s="128"/>
      <c r="K58" s="129"/>
      <c r="L58" s="130"/>
    </row>
    <row r="59" spans="2:21" s="34" customFormat="1" ht="32.25" customHeight="1" x14ac:dyDescent="0.25">
      <c r="B59" s="131" t="s">
        <v>52</v>
      </c>
      <c r="C59" s="132" t="s">
        <v>53</v>
      </c>
      <c r="D59" s="133" t="s">
        <v>54</v>
      </c>
      <c r="E59" s="133" t="s">
        <v>55</v>
      </c>
      <c r="F59" s="133" t="s">
        <v>56</v>
      </c>
      <c r="G59" s="133" t="s">
        <v>57</v>
      </c>
      <c r="H59" s="133" t="s">
        <v>58</v>
      </c>
      <c r="I59" s="133" t="s">
        <v>59</v>
      </c>
      <c r="J59" s="133" t="s">
        <v>60</v>
      </c>
      <c r="K59" s="134" t="s">
        <v>61</v>
      </c>
      <c r="L59" s="135"/>
      <c r="N59"/>
      <c r="O59"/>
      <c r="P59"/>
      <c r="Q59"/>
      <c r="R59"/>
      <c r="S59"/>
      <c r="T59"/>
      <c r="U59"/>
    </row>
    <row r="60" spans="2:21" ht="41.25" customHeight="1" x14ac:dyDescent="0.25">
      <c r="B60" s="136">
        <v>1</v>
      </c>
      <c r="C60" s="213">
        <v>260</v>
      </c>
      <c r="D60" s="137" t="s">
        <v>80</v>
      </c>
      <c r="E60" s="144" t="s">
        <v>81</v>
      </c>
      <c r="F60" s="138" t="s">
        <v>88</v>
      </c>
      <c r="G60" s="139"/>
      <c r="H60" s="140"/>
      <c r="I60" s="140"/>
      <c r="J60" s="141"/>
      <c r="K60" s="142">
        <f t="shared" ref="K60:K66" si="0">C60*J60</f>
        <v>0</v>
      </c>
      <c r="L60" s="143"/>
    </row>
    <row r="61" spans="2:21" ht="41.25" customHeight="1" x14ac:dyDescent="0.25">
      <c r="B61" s="136">
        <v>2</v>
      </c>
      <c r="C61" s="213">
        <v>400</v>
      </c>
      <c r="D61" s="137" t="s">
        <v>80</v>
      </c>
      <c r="E61" s="144" t="s">
        <v>83</v>
      </c>
      <c r="F61" s="145"/>
      <c r="G61" s="139"/>
      <c r="H61" s="140"/>
      <c r="I61" s="140"/>
      <c r="J61" s="141"/>
      <c r="K61" s="142">
        <f t="shared" si="0"/>
        <v>0</v>
      </c>
      <c r="L61" s="143"/>
    </row>
    <row r="62" spans="2:21" ht="41.25" customHeight="1" x14ac:dyDescent="0.25">
      <c r="B62" s="136">
        <v>3</v>
      </c>
      <c r="C62" s="213">
        <v>400</v>
      </c>
      <c r="D62" s="137" t="s">
        <v>80</v>
      </c>
      <c r="E62" s="144" t="s">
        <v>82</v>
      </c>
      <c r="F62" s="145"/>
      <c r="G62" s="139"/>
      <c r="H62" s="140"/>
      <c r="I62" s="140"/>
      <c r="J62" s="141"/>
      <c r="K62" s="142">
        <f t="shared" si="0"/>
        <v>0</v>
      </c>
      <c r="L62" s="143"/>
    </row>
    <row r="63" spans="2:21" ht="41.25" customHeight="1" x14ac:dyDescent="0.25">
      <c r="B63" s="136">
        <v>4</v>
      </c>
      <c r="C63" s="213">
        <v>250</v>
      </c>
      <c r="D63" s="137" t="s">
        <v>80</v>
      </c>
      <c r="E63" s="144" t="s">
        <v>84</v>
      </c>
      <c r="F63" s="145"/>
      <c r="G63" s="139"/>
      <c r="H63" s="140"/>
      <c r="I63" s="140"/>
      <c r="J63" s="141"/>
      <c r="K63" s="142">
        <f t="shared" si="0"/>
        <v>0</v>
      </c>
      <c r="L63" s="143"/>
    </row>
    <row r="64" spans="2:21" ht="41.25" customHeight="1" x14ac:dyDescent="0.25">
      <c r="B64" s="136">
        <v>5</v>
      </c>
      <c r="C64" s="213">
        <v>400</v>
      </c>
      <c r="D64" s="137" t="s">
        <v>80</v>
      </c>
      <c r="E64" s="144" t="s">
        <v>85</v>
      </c>
      <c r="F64" s="145"/>
      <c r="G64" s="139"/>
      <c r="H64" s="140"/>
      <c r="I64" s="140"/>
      <c r="J64" s="141"/>
      <c r="K64" s="142">
        <f t="shared" si="0"/>
        <v>0</v>
      </c>
      <c r="L64" s="143"/>
    </row>
    <row r="65" spans="2:12" ht="41.25" customHeight="1" x14ac:dyDescent="0.25">
      <c r="B65" s="136">
        <v>6</v>
      </c>
      <c r="C65" s="213">
        <v>200</v>
      </c>
      <c r="D65" s="137" t="s">
        <v>80</v>
      </c>
      <c r="E65" s="144" t="s">
        <v>86</v>
      </c>
      <c r="F65" s="145"/>
      <c r="G65" s="139"/>
      <c r="H65" s="140"/>
      <c r="I65" s="140"/>
      <c r="J65" s="141"/>
      <c r="K65" s="142">
        <f t="shared" si="0"/>
        <v>0</v>
      </c>
      <c r="L65" s="143"/>
    </row>
    <row r="66" spans="2:12" ht="41.25" customHeight="1" x14ac:dyDescent="0.25">
      <c r="B66" s="136">
        <v>7</v>
      </c>
      <c r="C66" s="213">
        <v>100</v>
      </c>
      <c r="D66" s="137" t="s">
        <v>80</v>
      </c>
      <c r="E66" s="144" t="s">
        <v>87</v>
      </c>
      <c r="F66" s="145"/>
      <c r="G66" s="139"/>
      <c r="H66" s="140"/>
      <c r="I66" s="140"/>
      <c r="J66" s="141"/>
      <c r="K66" s="142">
        <f t="shared" si="0"/>
        <v>0</v>
      </c>
      <c r="L66" s="143"/>
    </row>
    <row r="67" spans="2:12" ht="39" customHeight="1" x14ac:dyDescent="0.25">
      <c r="B67" s="146" t="s">
        <v>62</v>
      </c>
      <c r="C67" s="147"/>
      <c r="D67" s="147"/>
      <c r="E67" s="147"/>
      <c r="F67" s="147"/>
      <c r="G67" s="147"/>
      <c r="H67" s="147"/>
      <c r="I67" s="147"/>
      <c r="J67" s="148"/>
      <c r="K67" s="149">
        <f>SUM(K60:K66)</f>
        <v>0</v>
      </c>
      <c r="L67" s="150"/>
    </row>
    <row r="68" spans="2:12" ht="15.75" customHeight="1" thickBot="1" x14ac:dyDescent="0.3">
      <c r="B68" s="151" t="s">
        <v>63</v>
      </c>
      <c r="C68" s="152"/>
      <c r="D68" s="152"/>
      <c r="E68" s="152"/>
      <c r="F68" s="152"/>
      <c r="G68" s="152"/>
      <c r="H68" s="152"/>
      <c r="I68" s="152"/>
      <c r="J68" s="152"/>
      <c r="K68" s="153"/>
      <c r="L68" s="154"/>
    </row>
    <row r="69" spans="2:12" ht="18.75" x14ac:dyDescent="0.3">
      <c r="B69" s="108" t="s">
        <v>64</v>
      </c>
      <c r="C69" s="155"/>
      <c r="D69" s="155"/>
      <c r="E69" s="155"/>
      <c r="F69" s="155"/>
      <c r="G69" s="155"/>
      <c r="H69" s="155"/>
      <c r="I69" s="155"/>
      <c r="J69" s="155"/>
      <c r="K69" s="155"/>
    </row>
    <row r="70" spans="2:12" ht="34.5" customHeight="1" x14ac:dyDescent="0.25">
      <c r="B70" s="108" t="s">
        <v>65</v>
      </c>
      <c r="C70" s="108"/>
      <c r="D70" s="108"/>
      <c r="E70" s="108"/>
      <c r="F70" s="108"/>
      <c r="G70" s="108"/>
      <c r="H70" s="108"/>
      <c r="I70" s="108"/>
      <c r="J70" s="108"/>
      <c r="K70" s="108"/>
      <c r="L70" s="87"/>
    </row>
    <row r="71" spans="2:12" ht="21.75" thickBot="1" x14ac:dyDescent="0.3">
      <c r="B71" s="156" t="s">
        <v>66</v>
      </c>
      <c r="C71" s="156"/>
      <c r="D71" s="156"/>
      <c r="E71" s="156"/>
      <c r="F71" s="157"/>
      <c r="G71" s="158"/>
      <c r="H71" s="159"/>
      <c r="I71" s="159"/>
      <c r="J71" s="159"/>
      <c r="K71" s="159"/>
      <c r="L71" s="159"/>
    </row>
    <row r="72" spans="2:12" ht="80.25" customHeight="1" x14ac:dyDescent="0.25">
      <c r="B72" s="160" t="s">
        <v>67</v>
      </c>
      <c r="C72" s="161"/>
      <c r="D72" s="161"/>
      <c r="E72" s="161"/>
      <c r="F72" s="161"/>
      <c r="G72" s="161"/>
      <c r="H72" s="161"/>
      <c r="I72" s="161"/>
      <c r="J72" s="161"/>
      <c r="K72" s="162"/>
      <c r="L72" s="163"/>
    </row>
    <row r="73" spans="2:12" ht="18.75" x14ac:dyDescent="0.25">
      <c r="B73" s="164" t="s">
        <v>68</v>
      </c>
      <c r="C73" s="165"/>
      <c r="D73" s="165"/>
      <c r="E73" s="165"/>
      <c r="F73" s="166"/>
      <c r="G73" s="167"/>
      <c r="H73" s="168"/>
      <c r="I73" s="168"/>
      <c r="J73" s="168"/>
      <c r="K73" s="169"/>
      <c r="L73" s="170"/>
    </row>
    <row r="74" spans="2:12" ht="18.75" customHeight="1" x14ac:dyDescent="0.25">
      <c r="B74" s="171" t="s">
        <v>69</v>
      </c>
      <c r="C74" s="172"/>
      <c r="D74" s="172"/>
      <c r="E74" s="172"/>
      <c r="F74" s="173"/>
      <c r="G74" s="174" t="s">
        <v>70</v>
      </c>
      <c r="H74" s="175"/>
      <c r="I74" s="175"/>
      <c r="J74" s="175"/>
      <c r="K74" s="176"/>
      <c r="L74" s="177"/>
    </row>
    <row r="75" spans="2:12" ht="18.75" x14ac:dyDescent="0.25">
      <c r="B75" s="171" t="s">
        <v>71</v>
      </c>
      <c r="C75" s="172"/>
      <c r="D75" s="172"/>
      <c r="E75" s="172"/>
      <c r="F75" s="173"/>
      <c r="G75" s="178" t="s">
        <v>72</v>
      </c>
      <c r="H75" s="179"/>
      <c r="I75" s="179"/>
      <c r="J75" s="179"/>
      <c r="K75" s="180"/>
      <c r="L75" s="181"/>
    </row>
    <row r="76" spans="2:12" ht="24.75" customHeight="1" x14ac:dyDescent="0.25">
      <c r="B76" s="182" t="s">
        <v>73</v>
      </c>
      <c r="C76" s="183"/>
      <c r="D76" s="183"/>
      <c r="E76" s="183"/>
      <c r="F76" s="183"/>
      <c r="G76" s="183"/>
      <c r="H76" s="183"/>
      <c r="I76" s="183"/>
      <c r="J76" s="183"/>
      <c r="K76" s="184"/>
      <c r="L76" s="185"/>
    </row>
    <row r="77" spans="2:12" ht="19.5" customHeight="1" thickBot="1" x14ac:dyDescent="0.3">
      <c r="B77" s="186" t="s">
        <v>74</v>
      </c>
      <c r="C77" s="187"/>
      <c r="D77" s="187"/>
      <c r="E77" s="187"/>
      <c r="F77" s="187"/>
      <c r="G77" s="187"/>
      <c r="H77" s="187"/>
      <c r="I77" s="187"/>
      <c r="J77" s="187"/>
      <c r="K77" s="188"/>
      <c r="L77" s="181"/>
    </row>
    <row r="78" spans="2:12" ht="21" x14ac:dyDescent="0.35">
      <c r="B78" s="189" t="s">
        <v>37</v>
      </c>
      <c r="C78" s="52"/>
      <c r="D78" s="52"/>
      <c r="E78" s="52"/>
      <c r="F78" s="190"/>
      <c r="G78" s="191"/>
      <c r="H78" s="191"/>
      <c r="I78" s="191"/>
      <c r="J78" s="191"/>
      <c r="K78" s="192"/>
      <c r="L78" s="193"/>
    </row>
    <row r="79" spans="2:12" ht="18.75" customHeight="1" x14ac:dyDescent="0.3">
      <c r="B79" s="194" t="s">
        <v>75</v>
      </c>
      <c r="C79" s="195"/>
      <c r="D79" s="195"/>
      <c r="E79" s="195"/>
      <c r="F79" s="195"/>
      <c r="G79" s="195"/>
      <c r="H79" s="195"/>
      <c r="I79" s="195"/>
      <c r="J79" s="195"/>
      <c r="K79" s="196"/>
      <c r="L79" s="197"/>
    </row>
    <row r="80" spans="2:12" ht="18.75" customHeight="1" x14ac:dyDescent="0.3">
      <c r="B80" s="194" t="s">
        <v>76</v>
      </c>
      <c r="C80" s="195"/>
      <c r="D80" s="195"/>
      <c r="E80" s="195"/>
      <c r="F80" s="195"/>
      <c r="G80" s="195"/>
      <c r="H80" s="195"/>
      <c r="I80" s="195"/>
      <c r="J80" s="195"/>
      <c r="K80" s="196"/>
      <c r="L80" s="197"/>
    </row>
    <row r="81" spans="2:12" ht="19.5" thickBot="1" x14ac:dyDescent="0.35">
      <c r="B81" s="198"/>
      <c r="C81" s="199"/>
      <c r="D81" s="199"/>
      <c r="E81" s="199"/>
      <c r="F81" s="200"/>
      <c r="G81" s="201"/>
      <c r="H81" s="201"/>
      <c r="I81" s="201"/>
      <c r="J81" s="201"/>
      <c r="K81" s="202"/>
      <c r="L81" s="193"/>
    </row>
    <row r="82" spans="2:12" ht="19.5" thickBot="1" x14ac:dyDescent="0.3">
      <c r="B82" s="203" t="s">
        <v>77</v>
      </c>
      <c r="C82" s="204"/>
      <c r="D82" s="204"/>
      <c r="E82" s="204"/>
      <c r="F82" s="204"/>
      <c r="G82" s="205"/>
      <c r="H82" s="205"/>
      <c r="I82" s="205"/>
      <c r="J82" s="205"/>
      <c r="K82" s="206"/>
      <c r="L82" s="207"/>
    </row>
    <row r="83" spans="2:12" x14ac:dyDescent="0.25">
      <c r="B83" s="208"/>
      <c r="C83" s="208"/>
      <c r="D83" s="208"/>
      <c r="E83" s="208"/>
      <c r="F83" s="208"/>
      <c r="G83" s="208"/>
      <c r="H83" s="208"/>
      <c r="I83" s="208"/>
      <c r="J83" s="208"/>
      <c r="K83" s="208"/>
      <c r="L83" s="208"/>
    </row>
    <row r="84" spans="2:12" ht="21" x14ac:dyDescent="0.35">
      <c r="B84" s="209" t="s">
        <v>78</v>
      </c>
      <c r="C84" s="208"/>
      <c r="D84" s="208"/>
      <c r="E84" s="208"/>
      <c r="F84" s="208"/>
      <c r="G84" s="208"/>
      <c r="H84" s="208"/>
      <c r="I84" s="208"/>
      <c r="J84" s="208"/>
      <c r="K84" s="208"/>
      <c r="L84" s="208"/>
    </row>
    <row r="85" spans="2:12" ht="83.25" customHeight="1" x14ac:dyDescent="0.25">
      <c r="B85" s="208"/>
      <c r="C85" s="208"/>
      <c r="D85" s="208"/>
      <c r="E85" s="208"/>
      <c r="F85" s="208"/>
      <c r="G85" s="208"/>
      <c r="H85" s="208"/>
      <c r="I85" s="208"/>
      <c r="J85" s="208"/>
      <c r="K85" s="208"/>
      <c r="L85" s="208"/>
    </row>
    <row r="86" spans="2:12" ht="38.25" customHeight="1" x14ac:dyDescent="0.35">
      <c r="B86" s="210" t="s">
        <v>48</v>
      </c>
      <c r="C86" s="210"/>
      <c r="D86" s="210"/>
      <c r="E86" s="210"/>
      <c r="F86" s="210"/>
      <c r="G86" s="210"/>
      <c r="H86" s="210"/>
      <c r="I86" s="210"/>
      <c r="J86" s="210"/>
      <c r="K86" s="210"/>
      <c r="L86" s="211"/>
    </row>
  </sheetData>
  <mergeCells count="60">
    <mergeCell ref="B79:K79"/>
    <mergeCell ref="B80:K80"/>
    <mergeCell ref="B82:F82"/>
    <mergeCell ref="B86:K86"/>
    <mergeCell ref="B74:F74"/>
    <mergeCell ref="G74:K74"/>
    <mergeCell ref="B75:F75"/>
    <mergeCell ref="G75:K75"/>
    <mergeCell ref="B76:K76"/>
    <mergeCell ref="B77:K77"/>
    <mergeCell ref="B70:K70"/>
    <mergeCell ref="B71:E71"/>
    <mergeCell ref="G71:L71"/>
    <mergeCell ref="B72:K72"/>
    <mergeCell ref="B73:F73"/>
    <mergeCell ref="G73:K73"/>
    <mergeCell ref="B58:F58"/>
    <mergeCell ref="G58:K58"/>
    <mergeCell ref="F60:F66"/>
    <mergeCell ref="B67:J67"/>
    <mergeCell ref="B68:K68"/>
    <mergeCell ref="B69:K69"/>
    <mergeCell ref="C50:K50"/>
    <mergeCell ref="B52:K52"/>
    <mergeCell ref="B54:K54"/>
    <mergeCell ref="B55:E55"/>
    <mergeCell ref="F55:G55"/>
    <mergeCell ref="B56:E56"/>
    <mergeCell ref="F56:G56"/>
    <mergeCell ref="C44:K44"/>
    <mergeCell ref="C45:K45"/>
    <mergeCell ref="C46:K46"/>
    <mergeCell ref="C47:K47"/>
    <mergeCell ref="C48:K48"/>
    <mergeCell ref="C49:K49"/>
    <mergeCell ref="D35:E35"/>
    <mergeCell ref="G35:K35"/>
    <mergeCell ref="C37:K37"/>
    <mergeCell ref="C38:K38"/>
    <mergeCell ref="C42:K42"/>
    <mergeCell ref="C43:K43"/>
    <mergeCell ref="D25:F25"/>
    <mergeCell ref="G25:K25"/>
    <mergeCell ref="G27:K27"/>
    <mergeCell ref="G29:K29"/>
    <mergeCell ref="G31:K31"/>
    <mergeCell ref="G33:K33"/>
    <mergeCell ref="B13:K13"/>
    <mergeCell ref="C15:K15"/>
    <mergeCell ref="C17:E17"/>
    <mergeCell ref="G19:K19"/>
    <mergeCell ref="G21:K21"/>
    <mergeCell ref="G23:K23"/>
    <mergeCell ref="E2:J5"/>
    <mergeCell ref="B7:K7"/>
    <mergeCell ref="C9:E9"/>
    <mergeCell ref="F9:G9"/>
    <mergeCell ref="C11:E11"/>
    <mergeCell ref="F11:G11"/>
    <mergeCell ref="I11:K11"/>
  </mergeCells>
  <hyperlinks>
    <hyperlink ref="I11" r:id="rId2" xr:uid="{97C5F224-5A0E-4052-B61B-2760C627A141}"/>
  </hyperlinks>
  <pageMargins left="0.51181102362204722" right="0.51181102362204722" top="0.55118110236220474" bottom="0.55118110236220474" header="0.31496062992125984" footer="0.31496062992125984"/>
  <pageSetup scale="45" orientation="landscape" r:id="rId3"/>
  <drawing r:id="rId4"/>
  <legacyDrawing r:id="rId5"/>
  <oleObjects>
    <mc:AlternateContent xmlns:mc="http://schemas.openxmlformats.org/markup-compatibility/2006">
      <mc:Choice Requires="x14">
        <oleObject progId="PBrush" shapeId="1025" r:id="rId6">
          <objectPr defaultSize="0" autoPict="0" r:id="rId7">
            <anchor moveWithCells="1" sizeWithCells="1">
              <from>
                <xdr:col>2</xdr:col>
                <xdr:colOff>47625</xdr:colOff>
                <xdr:row>0</xdr:row>
                <xdr:rowOff>142875</xdr:rowOff>
              </from>
              <to>
                <xdr:col>4</xdr:col>
                <xdr:colOff>876300</xdr:colOff>
                <xdr:row>4</xdr:row>
                <xdr:rowOff>85725</xdr:rowOff>
              </to>
            </anchor>
          </objectPr>
        </oleObject>
      </mc:Choice>
      <mc:Fallback>
        <oleObject progId="PBrush" shapeId="1025" r:id="rId6"/>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Rilberth Villegas</dc:creator>
  <cp:lastModifiedBy>Rilberth Villegas</cp:lastModifiedBy>
  <cp:lastPrinted>2024-12-12T00:24:16Z</cp:lastPrinted>
  <dcterms:created xsi:type="dcterms:W3CDTF">2024-12-12T00:03:46Z</dcterms:created>
  <dcterms:modified xsi:type="dcterms:W3CDTF">2024-12-12T00:24:31Z</dcterms:modified>
</cp:coreProperties>
</file>